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Ilona\Turnen\Geraetturnen\Meisterschaften\Bilder\Ilmkreis14\"/>
    </mc:Choice>
  </mc:AlternateContent>
  <bookViews>
    <workbookView xWindow="360" yWindow="390" windowWidth="21075" windowHeight="8730"/>
  </bookViews>
  <sheets>
    <sheet name="Tabelle1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N77" i="1" l="1"/>
  <c r="N76" i="1"/>
  <c r="O76" i="1" s="1"/>
  <c r="N75" i="1"/>
  <c r="O75" i="1" s="1"/>
  <c r="N74" i="1"/>
  <c r="O74" i="1" s="1"/>
  <c r="N73" i="1"/>
  <c r="N72" i="1"/>
  <c r="N71" i="1"/>
  <c r="N70" i="1"/>
  <c r="O70" i="1" s="1"/>
  <c r="N69" i="1"/>
  <c r="N68" i="1"/>
  <c r="O68" i="1" s="1"/>
  <c r="L64" i="1"/>
  <c r="L63" i="1"/>
  <c r="M63" i="1" s="1"/>
  <c r="L62" i="1"/>
  <c r="L61" i="1"/>
  <c r="L60" i="1"/>
  <c r="L59" i="1"/>
  <c r="L58" i="1"/>
  <c r="L57" i="1"/>
  <c r="L56" i="1"/>
  <c r="L55" i="1"/>
  <c r="M55" i="1" s="1"/>
  <c r="L54" i="1"/>
  <c r="L50" i="1"/>
  <c r="L49" i="1"/>
  <c r="L48" i="1"/>
  <c r="L47" i="1"/>
  <c r="L46" i="1"/>
  <c r="M46" i="1" s="1"/>
  <c r="L45" i="1"/>
  <c r="L41" i="1"/>
  <c r="L40" i="1"/>
  <c r="L39" i="1"/>
  <c r="L38" i="1"/>
  <c r="L37" i="1"/>
  <c r="L36" i="1"/>
  <c r="L35" i="1"/>
  <c r="M35" i="1" s="1"/>
  <c r="L31" i="1"/>
  <c r="L30" i="1"/>
  <c r="L29" i="1"/>
  <c r="L28" i="1"/>
  <c r="L27" i="1"/>
  <c r="L26" i="1"/>
  <c r="M26" i="1" s="1"/>
  <c r="L21" i="1"/>
  <c r="L20" i="1"/>
  <c r="L19" i="1"/>
  <c r="L18" i="1"/>
  <c r="L17" i="1"/>
  <c r="L16" i="1"/>
  <c r="L15" i="1"/>
  <c r="L14" i="1"/>
  <c r="M14" i="1" s="1"/>
  <c r="P9" i="1"/>
  <c r="P8" i="1"/>
  <c r="P7" i="1"/>
  <c r="P6" i="1"/>
  <c r="Q6" i="1" s="1"/>
  <c r="P5" i="1"/>
  <c r="Q8" i="1" l="1"/>
  <c r="M28" i="1"/>
  <c r="M30" i="1"/>
  <c r="M37" i="1"/>
  <c r="M39" i="1"/>
  <c r="M41" i="1"/>
  <c r="M48" i="1"/>
  <c r="M50" i="1"/>
  <c r="M57" i="1"/>
  <c r="M59" i="1"/>
  <c r="M61" i="1"/>
  <c r="O72" i="1"/>
  <c r="Q5" i="1"/>
  <c r="Q7" i="1"/>
  <c r="Q9" i="1"/>
  <c r="M15" i="1"/>
  <c r="M27" i="1"/>
  <c r="M29" i="1"/>
  <c r="M31" i="1"/>
  <c r="M36" i="1"/>
  <c r="M38" i="1"/>
  <c r="M40" i="1"/>
  <c r="M45" i="1"/>
  <c r="M47" i="1"/>
  <c r="M49" i="1"/>
  <c r="M54" i="1"/>
  <c r="M56" i="1"/>
  <c r="M58" i="1"/>
  <c r="M60" i="1"/>
  <c r="M62" i="1"/>
  <c r="M64" i="1"/>
  <c r="O69" i="1"/>
  <c r="O71" i="1"/>
  <c r="O73" i="1"/>
  <c r="O77" i="1"/>
  <c r="M20" i="1"/>
  <c r="M18" i="1"/>
  <c r="M16" i="1"/>
  <c r="M21" i="1"/>
  <c r="M19" i="1"/>
  <c r="M17" i="1"/>
</calcChain>
</file>

<file path=xl/sharedStrings.xml><?xml version="1.0" encoding="utf-8"?>
<sst xmlns="http://schemas.openxmlformats.org/spreadsheetml/2006/main" count="485" uniqueCount="174">
  <si>
    <t>Riege 1</t>
  </si>
  <si>
    <t>1.Gerät</t>
  </si>
  <si>
    <t>2. Gerät</t>
  </si>
  <si>
    <t>3. Gerät</t>
  </si>
  <si>
    <t>4. Gerät</t>
  </si>
  <si>
    <t>AK</t>
  </si>
  <si>
    <t>AW</t>
  </si>
  <si>
    <t>Sprung</t>
  </si>
  <si>
    <t>Stuba/Reck</t>
  </si>
  <si>
    <t>Balken</t>
  </si>
  <si>
    <t>Boden</t>
  </si>
  <si>
    <t>Gesamt</t>
  </si>
  <si>
    <t>Platzierung</t>
  </si>
  <si>
    <t>Ilm</t>
  </si>
  <si>
    <t>KM 4</t>
  </si>
  <si>
    <t>14 / 17</t>
  </si>
  <si>
    <t>Brokmann</t>
  </si>
  <si>
    <t>Felicitas</t>
  </si>
  <si>
    <t>Neudert</t>
  </si>
  <si>
    <t>Selma</t>
  </si>
  <si>
    <t>Wurzbacher</t>
  </si>
  <si>
    <t>Carmen</t>
  </si>
  <si>
    <t>Schrepfer</t>
  </si>
  <si>
    <t>Jule</t>
  </si>
  <si>
    <t>Fischer</t>
  </si>
  <si>
    <t>Marie</t>
  </si>
  <si>
    <t>Riege 2</t>
  </si>
  <si>
    <t>1. Gerät</t>
  </si>
  <si>
    <t>Reck</t>
  </si>
  <si>
    <t>UP</t>
  </si>
  <si>
    <t xml:space="preserve"> 10 / 11</t>
  </si>
  <si>
    <t>F</t>
  </si>
  <si>
    <t>Müller</t>
  </si>
  <si>
    <t>Laura-Jane</t>
  </si>
  <si>
    <t>Hanke</t>
  </si>
  <si>
    <t>Lena</t>
  </si>
  <si>
    <t>Schrickel</t>
  </si>
  <si>
    <t>Saskia</t>
  </si>
  <si>
    <t>Koch</t>
  </si>
  <si>
    <t>Vivien</t>
  </si>
  <si>
    <t>Weinert</t>
  </si>
  <si>
    <t>Lene Marie</t>
  </si>
  <si>
    <t>Langner</t>
  </si>
  <si>
    <t>Merle Johanna</t>
  </si>
  <si>
    <t>Prüfer</t>
  </si>
  <si>
    <t>A</t>
  </si>
  <si>
    <t>Philipp</t>
  </si>
  <si>
    <t>Hedda</t>
  </si>
  <si>
    <t>Riege 3</t>
  </si>
  <si>
    <t>Reck/Barren</t>
  </si>
  <si>
    <t xml:space="preserve"> 8 / 9</t>
  </si>
  <si>
    <t>Hegebarth</t>
  </si>
  <si>
    <t>Amelie-Foline</t>
  </si>
  <si>
    <t>Einax</t>
  </si>
  <si>
    <t>Johanna</t>
  </si>
  <si>
    <t>Herold</t>
  </si>
  <si>
    <t>Jada Angelina</t>
  </si>
  <si>
    <t>Lindemann</t>
  </si>
  <si>
    <t>Julia</t>
  </si>
  <si>
    <t>Mastylo</t>
  </si>
  <si>
    <t>Sophie</t>
  </si>
  <si>
    <t>Töpfer</t>
  </si>
  <si>
    <t>Lydia</t>
  </si>
  <si>
    <t>Riege 4</t>
  </si>
  <si>
    <t>Kielholz</t>
  </si>
  <si>
    <t>Patricia</t>
  </si>
  <si>
    <t>Gärtner</t>
  </si>
  <si>
    <t>Sarah</t>
  </si>
  <si>
    <t>Witzel</t>
  </si>
  <si>
    <t>Fro-Milu</t>
  </si>
  <si>
    <t>Nigrin</t>
  </si>
  <si>
    <t>Annika</t>
  </si>
  <si>
    <t>Klüger</t>
  </si>
  <si>
    <t>Nora</t>
  </si>
  <si>
    <t>Hörnlein</t>
  </si>
  <si>
    <t>Reinhardt</t>
  </si>
  <si>
    <t>Leonie</t>
  </si>
  <si>
    <t>Riege 5</t>
  </si>
  <si>
    <t>Bank</t>
  </si>
  <si>
    <t xml:space="preserve"> 6 / 7</t>
  </si>
  <si>
    <t>Barthel</t>
  </si>
  <si>
    <t>Tora</t>
  </si>
  <si>
    <t>Breiter</t>
  </si>
  <si>
    <t>Lilith</t>
  </si>
  <si>
    <t>Schüler</t>
  </si>
  <si>
    <t>Flora</t>
  </si>
  <si>
    <t>Fritsche</t>
  </si>
  <si>
    <t>Lilly Marlene</t>
  </si>
  <si>
    <t>Illing</t>
  </si>
  <si>
    <t>Nika</t>
  </si>
  <si>
    <t>Schlötel</t>
  </si>
  <si>
    <t>Lilly</t>
  </si>
  <si>
    <t>Riege 6</t>
  </si>
  <si>
    <t>Karcher</t>
  </si>
  <si>
    <t>Elisabeth</t>
  </si>
  <si>
    <t>Steger</t>
  </si>
  <si>
    <t>Freya</t>
  </si>
  <si>
    <t>Ohm</t>
  </si>
  <si>
    <t>Emilia</t>
  </si>
  <si>
    <t>König</t>
  </si>
  <si>
    <t>Martha</t>
  </si>
  <si>
    <t>Mündel</t>
  </si>
  <si>
    <t>Matilda</t>
  </si>
  <si>
    <t>Domrowskki</t>
  </si>
  <si>
    <t>Lana Chiara</t>
  </si>
  <si>
    <t>Hanna</t>
  </si>
  <si>
    <t>Palm</t>
  </si>
  <si>
    <t>Leoni Zoé</t>
  </si>
  <si>
    <t>5</t>
  </si>
  <si>
    <t>Hübner</t>
  </si>
  <si>
    <t>Luise</t>
  </si>
  <si>
    <t>Alva</t>
  </si>
  <si>
    <t>Riege 7</t>
  </si>
  <si>
    <t>5. Gerät</t>
  </si>
  <si>
    <t>6. Gerät</t>
  </si>
  <si>
    <t>Barren</t>
  </si>
  <si>
    <t>Pausche</t>
  </si>
  <si>
    <t>Ringe</t>
  </si>
  <si>
    <t>KM4</t>
  </si>
  <si>
    <t>12</t>
  </si>
  <si>
    <t>Richard</t>
  </si>
  <si>
    <t>Kreuzberger</t>
  </si>
  <si>
    <t>Timon</t>
  </si>
  <si>
    <t>Pahnke</t>
  </si>
  <si>
    <t>Robin</t>
  </si>
  <si>
    <t>Anton</t>
  </si>
  <si>
    <t>Kindler</t>
  </si>
  <si>
    <t>Florian</t>
  </si>
  <si>
    <t>Binhack</t>
  </si>
  <si>
    <t>Tobias</t>
  </si>
  <si>
    <t>Maschotta</t>
  </si>
  <si>
    <t>Spindler</t>
  </si>
  <si>
    <t>Valentin</t>
  </si>
  <si>
    <t>Moritz</t>
  </si>
  <si>
    <t>Rafael</t>
  </si>
  <si>
    <t>Riege 8</t>
  </si>
  <si>
    <t>Turnelemente</t>
  </si>
  <si>
    <t>Franck</t>
  </si>
  <si>
    <t>Johann</t>
  </si>
  <si>
    <t>Julian</t>
  </si>
  <si>
    <t>Dania</t>
  </si>
  <si>
    <t>Ghazi</t>
  </si>
  <si>
    <t>Zahraa</t>
  </si>
  <si>
    <t>Zetikova</t>
  </si>
  <si>
    <t>Laura</t>
  </si>
  <si>
    <t>Reimann</t>
  </si>
  <si>
    <t>Dennis</t>
  </si>
  <si>
    <t>Editha</t>
  </si>
  <si>
    <t>Krebstekies</t>
  </si>
  <si>
    <t>Emily</t>
  </si>
  <si>
    <t>Geier</t>
  </si>
  <si>
    <t>Höppner</t>
  </si>
  <si>
    <t>Anna</t>
  </si>
  <si>
    <t>Kirchner</t>
  </si>
  <si>
    <t>Sarah Marie</t>
  </si>
  <si>
    <t>Groll</t>
  </si>
  <si>
    <t>Fiona</t>
  </si>
  <si>
    <t>Krüger</t>
  </si>
  <si>
    <t>Meggy</t>
  </si>
  <si>
    <t>Jungnitsch</t>
  </si>
  <si>
    <t>Fina Marie</t>
  </si>
  <si>
    <t>7.</t>
  </si>
  <si>
    <t xml:space="preserve">7. </t>
  </si>
  <si>
    <t>erhalten beide die Turnmedaile in Gold</t>
  </si>
  <si>
    <t>für die ersten WK-Übungen</t>
  </si>
  <si>
    <t>Sprung/Klettern</t>
  </si>
  <si>
    <t>gesamt</t>
  </si>
  <si>
    <t>S</t>
  </si>
  <si>
    <t>B</t>
  </si>
  <si>
    <t>SILBER</t>
  </si>
  <si>
    <t>  ---</t>
  </si>
  <si>
    <t>BRONCE</t>
  </si>
  <si>
    <t>G</t>
  </si>
  <si>
    <t>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</si>
</sst>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80000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Font="1"/>
    <xf numFmtId="49" fontId="2" fillId="0" borderId="0" xfId="0" applyNumberFormat="1" applyFont="1" applyFill="1" applyBorder="1" applyAlignment="1"/>
    <xf numFmtId="2" fontId="0" fillId="0" borderId="0" xfId="0" applyNumberFormat="1" applyFont="1" applyAlignment="1">
      <alignment horizontal="left"/>
    </xf>
    <xf numFmtId="2" fontId="0" fillId="0" borderId="0" xfId="0" applyNumberFormat="1" applyFont="1"/>
    <xf numFmtId="0" fontId="0" fillId="0" borderId="0" xfId="0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4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/>
    <xf numFmtId="49" fontId="0" fillId="0" borderId="0" xfId="0" applyNumberFormat="1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/>
    </xf>
    <xf numFmtId="2" fontId="2" fillId="0" borderId="1" xfId="0" applyNumberFormat="1" applyFont="1" applyBorder="1"/>
    <xf numFmtId="0" fontId="3" fillId="0" borderId="1" xfId="0" applyFont="1" applyFill="1" applyBorder="1" applyAlignment="1">
      <alignment horizontal="left"/>
    </xf>
    <xf numFmtId="0" fontId="2" fillId="0" borderId="1" xfId="0" applyFont="1" applyBorder="1"/>
    <xf numFmtId="1" fontId="4" fillId="0" borderId="0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2" fontId="5" fillId="0" borderId="1" xfId="0" applyNumberFormat="1" applyFont="1" applyFill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0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49" fontId="0" fillId="2" borderId="0" xfId="0" applyNumberFormat="1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2" fontId="0" fillId="0" borderId="1" xfId="0" applyNumberFormat="1" applyFont="1" applyBorder="1"/>
    <xf numFmtId="2" fontId="5" fillId="0" borderId="1" xfId="0" applyNumberFormat="1" applyFont="1" applyFill="1" applyBorder="1" applyAlignment="1">
      <alignment horizontal="left"/>
    </xf>
    <xf numFmtId="1" fontId="0" fillId="0" borderId="0" xfId="0" applyNumberFormat="1" applyFont="1"/>
    <xf numFmtId="49" fontId="5" fillId="2" borderId="1" xfId="0" applyNumberFormat="1" applyFont="1" applyFill="1" applyBorder="1" applyAlignment="1">
      <alignment horizontal="left"/>
    </xf>
    <xf numFmtId="2" fontId="5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49" fontId="0" fillId="3" borderId="0" xfId="0" applyNumberFormat="1" applyFont="1" applyFill="1" applyBorder="1" applyAlignment="1">
      <alignment horizontal="left"/>
    </xf>
    <xf numFmtId="49" fontId="5" fillId="3" borderId="0" xfId="0" applyNumberFormat="1" applyFont="1" applyFill="1" applyBorder="1" applyAlignment="1">
      <alignment horizontal="left"/>
    </xf>
    <xf numFmtId="2" fontId="5" fillId="3" borderId="0" xfId="0" applyNumberFormat="1" applyFont="1" applyFill="1" applyBorder="1" applyAlignment="1">
      <alignment horizontal="left"/>
    </xf>
    <xf numFmtId="2" fontId="0" fillId="3" borderId="0" xfId="0" applyNumberFormat="1" applyFont="1" applyFill="1"/>
    <xf numFmtId="2" fontId="0" fillId="3" borderId="0" xfId="0" applyNumberFormat="1" applyFont="1" applyFill="1" applyBorder="1"/>
    <xf numFmtId="2" fontId="2" fillId="0" borderId="2" xfId="0" applyNumberFormat="1" applyFont="1" applyBorder="1"/>
    <xf numFmtId="2" fontId="3" fillId="0" borderId="3" xfId="0" applyNumberFormat="1" applyFont="1" applyFill="1" applyBorder="1" applyAlignment="1">
      <alignment horizontal="left"/>
    </xf>
    <xf numFmtId="2" fontId="0" fillId="0" borderId="4" xfId="0" applyNumberFormat="1" applyFont="1" applyFill="1" applyBorder="1"/>
    <xf numFmtId="2" fontId="6" fillId="2" borderId="1" xfId="0" applyNumberFormat="1" applyFont="1" applyFill="1" applyBorder="1" applyAlignment="1">
      <alignment horizontal="center"/>
    </xf>
    <xf numFmtId="0" fontId="0" fillId="0" borderId="0" xfId="0" applyFont="1" applyFill="1" applyBorder="1"/>
    <xf numFmtId="49" fontId="0" fillId="0" borderId="0" xfId="0" applyNumberFormat="1" applyFont="1" applyFill="1" applyBorder="1" applyAlignment="1">
      <alignment horizontal="center"/>
    </xf>
    <xf numFmtId="2" fontId="0" fillId="0" borderId="0" xfId="0" applyNumberFormat="1" applyFont="1" applyBorder="1"/>
    <xf numFmtId="0" fontId="0" fillId="0" borderId="0" xfId="0" applyFont="1" applyBorder="1"/>
    <xf numFmtId="0" fontId="2" fillId="0" borderId="1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0" fillId="0" borderId="1" xfId="0" applyNumberFormat="1" applyFont="1" applyFill="1" applyBorder="1"/>
    <xf numFmtId="49" fontId="5" fillId="4" borderId="1" xfId="0" applyNumberFormat="1" applyFont="1" applyFill="1" applyBorder="1" applyAlignment="1">
      <alignment horizontal="left"/>
    </xf>
    <xf numFmtId="2" fontId="5" fillId="4" borderId="1" xfId="0" applyNumberFormat="1" applyFont="1" applyFill="1" applyBorder="1" applyAlignment="1">
      <alignment horizontal="center"/>
    </xf>
    <xf numFmtId="2" fontId="0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/>
    <xf numFmtId="2" fontId="6" fillId="0" borderId="1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left"/>
    </xf>
    <xf numFmtId="2" fontId="1" fillId="0" borderId="0" xfId="0" applyNumberFormat="1" applyFont="1"/>
    <xf numFmtId="0" fontId="0" fillId="0" borderId="1" xfId="0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5"/>
  <sheetViews>
    <sheetView tabSelected="1" topLeftCell="A62" workbookViewId="0">
      <selection activeCell="N80" sqref="N80"/>
    </sheetView>
  </sheetViews>
  <sheetFormatPr baseColWidth="10" defaultRowHeight="15" x14ac:dyDescent="0.25"/>
  <cols>
    <col min="1" max="1" width="3.85546875" bestFit="1" customWidth="1"/>
    <col min="2" max="2" width="5" bestFit="1" customWidth="1"/>
    <col min="3" max="3" width="16.42578125" customWidth="1"/>
    <col min="4" max="4" width="7.140625" bestFit="1" customWidth="1"/>
    <col min="5" max="5" width="2.28515625" bestFit="1" customWidth="1"/>
  </cols>
  <sheetData>
    <row r="1" spans="1:17" x14ac:dyDescent="0.25">
      <c r="A1" s="1"/>
      <c r="B1" s="1"/>
      <c r="C1" s="2"/>
      <c r="D1" s="3"/>
      <c r="E1" s="3"/>
      <c r="F1" s="3"/>
      <c r="G1" s="1"/>
      <c r="H1" s="4"/>
      <c r="I1" s="4"/>
      <c r="J1" s="5"/>
      <c r="K1" s="5"/>
      <c r="L1" s="5"/>
      <c r="M1" s="5"/>
      <c r="N1" s="5"/>
      <c r="O1" s="5"/>
      <c r="P1" s="2"/>
      <c r="Q1" s="2"/>
    </row>
    <row r="2" spans="1:17" x14ac:dyDescent="0.25">
      <c r="A2" s="1"/>
      <c r="B2" s="1"/>
      <c r="C2" s="2"/>
      <c r="D2" s="3"/>
      <c r="E2" s="3"/>
      <c r="F2" s="3"/>
      <c r="G2" s="1"/>
      <c r="H2" s="4"/>
      <c r="I2" s="4"/>
      <c r="J2" s="5"/>
      <c r="K2" s="5"/>
      <c r="L2" s="5"/>
      <c r="M2" s="5"/>
      <c r="N2" s="5"/>
      <c r="O2" s="5"/>
      <c r="P2" s="2"/>
      <c r="Q2" s="2"/>
    </row>
    <row r="3" spans="1:17" x14ac:dyDescent="0.25">
      <c r="A3" s="6"/>
      <c r="B3" s="7"/>
      <c r="C3" s="2"/>
      <c r="D3" s="2"/>
      <c r="E3" s="2"/>
      <c r="F3" s="8" t="s">
        <v>0</v>
      </c>
      <c r="G3" s="8"/>
      <c r="H3" s="9" t="s">
        <v>1</v>
      </c>
      <c r="I3" s="9"/>
      <c r="J3" s="10" t="s">
        <v>2</v>
      </c>
      <c r="K3" s="10"/>
      <c r="L3" s="10" t="s">
        <v>3</v>
      </c>
      <c r="M3" s="10"/>
      <c r="N3" s="10" t="s">
        <v>4</v>
      </c>
      <c r="O3" s="10"/>
      <c r="P3" s="2"/>
      <c r="Q3" s="2"/>
    </row>
    <row r="4" spans="1:17" x14ac:dyDescent="0.25">
      <c r="A4" s="6"/>
      <c r="B4" s="11"/>
      <c r="C4" s="12" t="s">
        <v>5</v>
      </c>
      <c r="D4" s="13"/>
      <c r="E4" s="13"/>
      <c r="F4" s="8"/>
      <c r="G4" s="8"/>
      <c r="H4" s="14" t="s">
        <v>6</v>
      </c>
      <c r="I4" s="15" t="s">
        <v>7</v>
      </c>
      <c r="J4" s="14" t="s">
        <v>6</v>
      </c>
      <c r="K4" s="15" t="s">
        <v>8</v>
      </c>
      <c r="L4" s="14" t="s">
        <v>6</v>
      </c>
      <c r="M4" s="15" t="s">
        <v>9</v>
      </c>
      <c r="N4" s="14" t="s">
        <v>6</v>
      </c>
      <c r="O4" s="15" t="s">
        <v>10</v>
      </c>
      <c r="P4" s="16" t="s">
        <v>11</v>
      </c>
      <c r="Q4" s="17" t="s">
        <v>12</v>
      </c>
    </row>
    <row r="5" spans="1:17" x14ac:dyDescent="0.25">
      <c r="A5" s="6" t="s">
        <v>13</v>
      </c>
      <c r="B5" s="18">
        <v>1998</v>
      </c>
      <c r="C5" s="12" t="s">
        <v>14</v>
      </c>
      <c r="D5" s="13" t="s">
        <v>15</v>
      </c>
      <c r="E5" s="13"/>
      <c r="F5" s="19" t="s">
        <v>16</v>
      </c>
      <c r="G5" s="19" t="s">
        <v>17</v>
      </c>
      <c r="H5" s="20">
        <v>1.9</v>
      </c>
      <c r="I5" s="21">
        <v>10.1</v>
      </c>
      <c r="J5" s="21">
        <v>2.2000000000000002</v>
      </c>
      <c r="K5" s="21">
        <v>7.5</v>
      </c>
      <c r="L5" s="21">
        <v>2.7</v>
      </c>
      <c r="M5" s="21">
        <v>11.25</v>
      </c>
      <c r="N5" s="21">
        <v>3.1</v>
      </c>
      <c r="O5" s="21">
        <v>11.6</v>
      </c>
      <c r="P5" s="21">
        <f t="shared" ref="P5:P9" si="0">I5+K5+M5+O5</f>
        <v>40.450000000000003</v>
      </c>
      <c r="Q5" s="22">
        <f>RANK(P5,$P$5:$P$9)</f>
        <v>5</v>
      </c>
    </row>
    <row r="6" spans="1:17" x14ac:dyDescent="0.25">
      <c r="A6" s="6" t="s">
        <v>13</v>
      </c>
      <c r="B6" s="23">
        <v>1999</v>
      </c>
      <c r="C6" s="12" t="s">
        <v>14</v>
      </c>
      <c r="D6" s="13" t="s">
        <v>15</v>
      </c>
      <c r="E6" s="13"/>
      <c r="F6" s="24" t="s">
        <v>18</v>
      </c>
      <c r="G6" s="19" t="s">
        <v>19</v>
      </c>
      <c r="H6" s="20">
        <v>1.9</v>
      </c>
      <c r="I6" s="21">
        <v>11</v>
      </c>
      <c r="J6" s="21">
        <v>2.8</v>
      </c>
      <c r="K6" s="21">
        <v>10.9</v>
      </c>
      <c r="L6" s="21">
        <v>3.1</v>
      </c>
      <c r="M6" s="21">
        <v>10.4</v>
      </c>
      <c r="N6" s="21">
        <v>3.1</v>
      </c>
      <c r="O6" s="21">
        <v>11.9</v>
      </c>
      <c r="P6" s="21">
        <f t="shared" si="0"/>
        <v>44.199999999999996</v>
      </c>
      <c r="Q6" s="22">
        <f>RANK(P6,$P$5:$P$9)</f>
        <v>3</v>
      </c>
    </row>
    <row r="7" spans="1:17" x14ac:dyDescent="0.25">
      <c r="A7" s="6" t="s">
        <v>13</v>
      </c>
      <c r="B7" s="18">
        <v>2000</v>
      </c>
      <c r="C7" s="12" t="s">
        <v>14</v>
      </c>
      <c r="D7" s="13" t="s">
        <v>15</v>
      </c>
      <c r="E7" s="13"/>
      <c r="F7" s="22" t="s">
        <v>20</v>
      </c>
      <c r="G7" s="22" t="s">
        <v>21</v>
      </c>
      <c r="H7" s="20">
        <v>4.4000000000000004</v>
      </c>
      <c r="I7" s="21">
        <v>12.4</v>
      </c>
      <c r="J7" s="21">
        <v>2.8</v>
      </c>
      <c r="K7" s="21">
        <v>10.4</v>
      </c>
      <c r="L7" s="21">
        <v>3.3</v>
      </c>
      <c r="M7" s="21">
        <v>10.35</v>
      </c>
      <c r="N7" s="21">
        <v>3.4</v>
      </c>
      <c r="O7" s="21">
        <v>11.6</v>
      </c>
      <c r="P7" s="21">
        <f t="shared" si="0"/>
        <v>44.75</v>
      </c>
      <c r="Q7" s="22">
        <f>RANK(P7,$P$5:$P$9)</f>
        <v>2</v>
      </c>
    </row>
    <row r="8" spans="1:17" x14ac:dyDescent="0.25">
      <c r="A8" s="6" t="s">
        <v>13</v>
      </c>
      <c r="B8" s="18">
        <v>2000</v>
      </c>
      <c r="C8" s="12" t="s">
        <v>14</v>
      </c>
      <c r="D8" s="13" t="s">
        <v>15</v>
      </c>
      <c r="E8" s="13"/>
      <c r="F8" s="22" t="s">
        <v>22</v>
      </c>
      <c r="G8" s="22" t="s">
        <v>23</v>
      </c>
      <c r="H8" s="20">
        <v>1.9</v>
      </c>
      <c r="I8" s="21">
        <v>10.6</v>
      </c>
      <c r="J8" s="21">
        <v>2.7</v>
      </c>
      <c r="K8" s="21">
        <v>10.1</v>
      </c>
      <c r="L8" s="21">
        <v>3.4</v>
      </c>
      <c r="M8" s="21">
        <v>10.5</v>
      </c>
      <c r="N8" s="21">
        <v>3.5</v>
      </c>
      <c r="O8" s="21">
        <v>11.9</v>
      </c>
      <c r="P8" s="21">
        <f t="shared" si="0"/>
        <v>43.1</v>
      </c>
      <c r="Q8" s="22">
        <f>RANK(P8,$P$5:$P$9)</f>
        <v>4</v>
      </c>
    </row>
    <row r="9" spans="1:17" x14ac:dyDescent="0.25">
      <c r="A9" s="6" t="s">
        <v>13</v>
      </c>
      <c r="B9" s="18">
        <v>2000</v>
      </c>
      <c r="C9" s="12" t="s">
        <v>14</v>
      </c>
      <c r="D9" s="13" t="s">
        <v>15</v>
      </c>
      <c r="E9" s="13"/>
      <c r="F9" s="22" t="s">
        <v>24</v>
      </c>
      <c r="G9" s="22" t="s">
        <v>25</v>
      </c>
      <c r="H9" s="20">
        <v>4.4000000000000004</v>
      </c>
      <c r="I9" s="21">
        <v>12.3</v>
      </c>
      <c r="J9" s="21">
        <v>3.4</v>
      </c>
      <c r="K9" s="21">
        <v>11</v>
      </c>
      <c r="L9" s="21">
        <v>3.3</v>
      </c>
      <c r="M9" s="21">
        <v>11.25</v>
      </c>
      <c r="N9" s="21">
        <v>3.4</v>
      </c>
      <c r="O9" s="21">
        <v>11.2</v>
      </c>
      <c r="P9" s="21">
        <f t="shared" si="0"/>
        <v>45.75</v>
      </c>
      <c r="Q9" s="22">
        <f>RANK(P9,$P$5:$P$9)</f>
        <v>1</v>
      </c>
    </row>
    <row r="10" spans="1:17" x14ac:dyDescent="0.25">
      <c r="A10" s="6"/>
      <c r="B10" s="18"/>
      <c r="C10" s="12"/>
      <c r="D10" s="13"/>
      <c r="E10" s="13"/>
      <c r="F10" s="25"/>
      <c r="G10" s="25"/>
      <c r="H10" s="26"/>
      <c r="I10" s="5"/>
      <c r="J10" s="5"/>
      <c r="K10" s="5"/>
      <c r="L10" s="5"/>
      <c r="M10" s="5"/>
      <c r="N10" s="5"/>
      <c r="O10" s="5"/>
      <c r="P10" s="2"/>
      <c r="Q10" s="2"/>
    </row>
    <row r="11" spans="1:17" x14ac:dyDescent="0.25">
      <c r="A11" s="6"/>
      <c r="B11" s="18"/>
      <c r="C11" s="12"/>
      <c r="D11" s="13"/>
      <c r="E11" s="13"/>
      <c r="F11" s="25"/>
      <c r="G11" s="25"/>
      <c r="H11" s="26"/>
      <c r="I11" s="5"/>
      <c r="J11" s="5"/>
      <c r="K11" s="5"/>
      <c r="L11" s="5"/>
      <c r="M11" s="5"/>
      <c r="N11" s="5"/>
      <c r="O11" s="5"/>
      <c r="P11" s="2"/>
      <c r="Q11" s="2"/>
    </row>
    <row r="12" spans="1:17" x14ac:dyDescent="0.25">
      <c r="A12" s="6"/>
      <c r="B12" s="18"/>
      <c r="C12" s="12"/>
      <c r="D12" s="13"/>
      <c r="E12" s="13"/>
      <c r="F12" s="27" t="s">
        <v>26</v>
      </c>
      <c r="G12" s="27"/>
      <c r="H12" s="14" t="s">
        <v>27</v>
      </c>
      <c r="I12" s="15" t="s">
        <v>2</v>
      </c>
      <c r="J12" s="15" t="s">
        <v>3</v>
      </c>
      <c r="K12" s="15" t="s">
        <v>4</v>
      </c>
      <c r="L12" s="5"/>
      <c r="M12" s="5"/>
      <c r="N12" s="5"/>
      <c r="O12" s="5"/>
      <c r="P12" s="2"/>
      <c r="Q12" s="2"/>
    </row>
    <row r="13" spans="1:17" x14ac:dyDescent="0.25">
      <c r="A13" s="6"/>
      <c r="B13" s="18"/>
      <c r="C13" s="12"/>
      <c r="D13" s="13"/>
      <c r="E13" s="13"/>
      <c r="F13" s="27"/>
      <c r="G13" s="27"/>
      <c r="H13" s="14" t="s">
        <v>9</v>
      </c>
      <c r="I13" s="15" t="s">
        <v>10</v>
      </c>
      <c r="J13" s="15" t="s">
        <v>7</v>
      </c>
      <c r="K13" s="14" t="s">
        <v>28</v>
      </c>
      <c r="L13" s="14" t="s">
        <v>11</v>
      </c>
      <c r="M13" s="14" t="s">
        <v>12</v>
      </c>
      <c r="N13" s="5"/>
      <c r="O13" s="5"/>
      <c r="P13" s="2"/>
      <c r="Q13" s="2"/>
    </row>
    <row r="14" spans="1:17" x14ac:dyDescent="0.25">
      <c r="A14" s="6" t="s">
        <v>29</v>
      </c>
      <c r="B14" s="23">
        <v>2003</v>
      </c>
      <c r="C14" s="12"/>
      <c r="D14" s="13" t="s">
        <v>30</v>
      </c>
      <c r="E14" s="13" t="s">
        <v>31</v>
      </c>
      <c r="F14" s="24" t="s">
        <v>32</v>
      </c>
      <c r="G14" s="24" t="s">
        <v>33</v>
      </c>
      <c r="H14" s="28">
        <v>10</v>
      </c>
      <c r="I14" s="21">
        <v>12.2</v>
      </c>
      <c r="J14" s="21">
        <v>11.8</v>
      </c>
      <c r="K14" s="21">
        <v>9.3000000000000007</v>
      </c>
      <c r="L14" s="21">
        <f t="shared" ref="L14:L64" si="1">SUM(H14:K14)</f>
        <v>43.3</v>
      </c>
      <c r="M14" s="29">
        <f>_xlfn.RANK.AVG(L14,$L$14:$L$21)</f>
        <v>5</v>
      </c>
      <c r="N14" s="5"/>
      <c r="O14" s="5"/>
      <c r="P14" s="2"/>
      <c r="Q14" s="2"/>
    </row>
    <row r="15" spans="1:17" x14ac:dyDescent="0.25">
      <c r="A15" s="6" t="s">
        <v>29</v>
      </c>
      <c r="B15" s="23">
        <v>2003</v>
      </c>
      <c r="C15" s="12"/>
      <c r="D15" s="13" t="s">
        <v>30</v>
      </c>
      <c r="E15" s="13" t="s">
        <v>31</v>
      </c>
      <c r="F15" s="24" t="s">
        <v>34</v>
      </c>
      <c r="G15" s="24" t="s">
        <v>35</v>
      </c>
      <c r="H15" s="28">
        <v>9</v>
      </c>
      <c r="I15" s="21">
        <v>12.6</v>
      </c>
      <c r="J15" s="21">
        <v>12</v>
      </c>
      <c r="K15" s="21">
        <v>8.6</v>
      </c>
      <c r="L15" s="21">
        <f t="shared" si="1"/>
        <v>42.2</v>
      </c>
      <c r="M15" s="29">
        <f t="shared" ref="M15:M21" si="2">_xlfn.RANK.AVG(L15,$L$14:$L$21)</f>
        <v>6</v>
      </c>
      <c r="N15" s="5"/>
      <c r="O15" s="5"/>
      <c r="P15" s="2"/>
      <c r="Q15" s="2"/>
    </row>
    <row r="16" spans="1:17" x14ac:dyDescent="0.25">
      <c r="A16" s="6" t="s">
        <v>29</v>
      </c>
      <c r="B16" s="18">
        <v>2003</v>
      </c>
      <c r="C16" s="12"/>
      <c r="D16" s="13" t="s">
        <v>30</v>
      </c>
      <c r="E16" s="13" t="s">
        <v>31</v>
      </c>
      <c r="F16" s="19" t="s">
        <v>36</v>
      </c>
      <c r="G16" s="19" t="s">
        <v>37</v>
      </c>
      <c r="H16" s="20">
        <v>9.75</v>
      </c>
      <c r="I16" s="21">
        <v>13.5</v>
      </c>
      <c r="J16" s="21">
        <v>13.9</v>
      </c>
      <c r="K16" s="21">
        <v>11.2</v>
      </c>
      <c r="L16" s="21">
        <f t="shared" si="1"/>
        <v>48.349999999999994</v>
      </c>
      <c r="M16" s="29">
        <f t="shared" si="2"/>
        <v>4</v>
      </c>
      <c r="N16" s="5"/>
      <c r="O16" s="5"/>
      <c r="P16" s="2"/>
      <c r="Q16" s="2"/>
    </row>
    <row r="17" spans="1:17" x14ac:dyDescent="0.25">
      <c r="A17" s="6" t="s">
        <v>29</v>
      </c>
      <c r="B17" s="18">
        <v>2003</v>
      </c>
      <c r="C17" s="12"/>
      <c r="D17" s="13" t="s">
        <v>30</v>
      </c>
      <c r="E17" s="13" t="s">
        <v>31</v>
      </c>
      <c r="F17" s="19" t="s">
        <v>38</v>
      </c>
      <c r="G17" s="19" t="s">
        <v>39</v>
      </c>
      <c r="H17" s="20">
        <v>11</v>
      </c>
      <c r="I17" s="21">
        <v>13.7</v>
      </c>
      <c r="J17" s="21">
        <v>12.7</v>
      </c>
      <c r="K17" s="21">
        <v>12.9</v>
      </c>
      <c r="L17" s="21">
        <f t="shared" si="1"/>
        <v>50.3</v>
      </c>
      <c r="M17" s="29">
        <f t="shared" si="2"/>
        <v>3</v>
      </c>
      <c r="N17" s="5"/>
      <c r="O17" s="5"/>
      <c r="P17" s="2"/>
      <c r="Q17" s="2"/>
    </row>
    <row r="18" spans="1:17" x14ac:dyDescent="0.25">
      <c r="A18" s="6" t="s">
        <v>29</v>
      </c>
      <c r="B18" s="18">
        <v>2004</v>
      </c>
      <c r="C18" s="12"/>
      <c r="D18" s="13" t="s">
        <v>30</v>
      </c>
      <c r="E18" s="13" t="s">
        <v>31</v>
      </c>
      <c r="F18" s="19" t="s">
        <v>40</v>
      </c>
      <c r="G18" s="19" t="s">
        <v>41</v>
      </c>
      <c r="H18" s="20">
        <v>10.4</v>
      </c>
      <c r="I18" s="21">
        <v>11.45</v>
      </c>
      <c r="J18" s="21">
        <v>8</v>
      </c>
      <c r="K18" s="21">
        <v>8.1999999999999993</v>
      </c>
      <c r="L18" s="21">
        <f t="shared" si="1"/>
        <v>38.049999999999997</v>
      </c>
      <c r="M18" s="29">
        <f t="shared" si="2"/>
        <v>8</v>
      </c>
      <c r="N18" s="64" t="s">
        <v>162</v>
      </c>
      <c r="O18" s="5"/>
      <c r="P18" s="2"/>
      <c r="Q18" s="2"/>
    </row>
    <row r="19" spans="1:17" x14ac:dyDescent="0.25">
      <c r="A19" s="6" t="s">
        <v>13</v>
      </c>
      <c r="B19" s="18">
        <v>2004</v>
      </c>
      <c r="C19" s="12"/>
      <c r="D19" s="13" t="s">
        <v>30</v>
      </c>
      <c r="E19" s="13" t="s">
        <v>31</v>
      </c>
      <c r="F19" s="19" t="s">
        <v>42</v>
      </c>
      <c r="G19" s="19" t="s">
        <v>43</v>
      </c>
      <c r="H19" s="20">
        <v>11.05</v>
      </c>
      <c r="I19" s="21">
        <v>13.3</v>
      </c>
      <c r="J19" s="21">
        <v>14</v>
      </c>
      <c r="K19" s="21">
        <v>12.9</v>
      </c>
      <c r="L19" s="21">
        <f t="shared" si="1"/>
        <v>51.25</v>
      </c>
      <c r="M19" s="29">
        <f t="shared" si="2"/>
        <v>1</v>
      </c>
      <c r="N19" s="5"/>
      <c r="O19" s="5"/>
      <c r="P19" s="2"/>
      <c r="Q19" s="2"/>
    </row>
    <row r="20" spans="1:17" x14ac:dyDescent="0.25">
      <c r="A20" s="6" t="s">
        <v>13</v>
      </c>
      <c r="B20" s="18">
        <v>2003</v>
      </c>
      <c r="C20" s="12"/>
      <c r="D20" s="13" t="s">
        <v>30</v>
      </c>
      <c r="E20" s="13" t="s">
        <v>31</v>
      </c>
      <c r="F20" s="19" t="s">
        <v>44</v>
      </c>
      <c r="G20" s="19" t="s">
        <v>35</v>
      </c>
      <c r="H20" s="20">
        <v>11.1</v>
      </c>
      <c r="I20" s="21">
        <v>13.4</v>
      </c>
      <c r="J20" s="21">
        <v>13.7</v>
      </c>
      <c r="K20" s="21">
        <v>12.7</v>
      </c>
      <c r="L20" s="21">
        <f t="shared" si="1"/>
        <v>50.900000000000006</v>
      </c>
      <c r="M20" s="29">
        <f t="shared" si="2"/>
        <v>2</v>
      </c>
      <c r="N20" s="5"/>
      <c r="O20" s="5"/>
      <c r="P20" s="2"/>
      <c r="Q20" s="2"/>
    </row>
    <row r="21" spans="1:17" x14ac:dyDescent="0.25">
      <c r="A21" s="6" t="s">
        <v>13</v>
      </c>
      <c r="B21" s="23">
        <v>2004</v>
      </c>
      <c r="C21" s="12"/>
      <c r="D21" s="30" t="s">
        <v>30</v>
      </c>
      <c r="E21" s="31" t="s">
        <v>45</v>
      </c>
      <c r="F21" s="24" t="s">
        <v>46</v>
      </c>
      <c r="G21" s="19" t="s">
        <v>47</v>
      </c>
      <c r="H21" s="20">
        <v>9.4499999999999993</v>
      </c>
      <c r="I21" s="28">
        <v>10.4</v>
      </c>
      <c r="J21" s="28">
        <v>9.1</v>
      </c>
      <c r="K21" s="28">
        <v>9.1</v>
      </c>
      <c r="L21" s="28">
        <f t="shared" si="1"/>
        <v>38.050000000000004</v>
      </c>
      <c r="M21" s="29">
        <f t="shared" si="2"/>
        <v>7</v>
      </c>
      <c r="N21" s="64" t="s">
        <v>161</v>
      </c>
      <c r="O21" s="2"/>
      <c r="P21" s="2"/>
      <c r="Q21" s="2"/>
    </row>
    <row r="22" spans="1:17" x14ac:dyDescent="0.25">
      <c r="A22" s="6"/>
      <c r="B22" s="18"/>
      <c r="C22" s="12"/>
      <c r="D22" s="13"/>
      <c r="E22" s="13"/>
      <c r="F22" s="25"/>
      <c r="G22" s="25"/>
      <c r="H22" s="26"/>
      <c r="I22" s="5"/>
      <c r="J22" s="5"/>
      <c r="K22" s="5"/>
      <c r="L22" s="32"/>
      <c r="M22" s="5"/>
      <c r="N22" s="5"/>
      <c r="O22" s="2"/>
      <c r="P22" s="2"/>
      <c r="Q22" s="2"/>
    </row>
    <row r="23" spans="1:17" x14ac:dyDescent="0.25">
      <c r="A23" s="6"/>
      <c r="B23" s="18"/>
      <c r="C23" s="12"/>
      <c r="D23" s="13"/>
      <c r="E23" s="13"/>
      <c r="F23" s="19"/>
      <c r="G23" s="19"/>
      <c r="H23" s="33"/>
      <c r="I23" s="32"/>
      <c r="J23" s="32"/>
      <c r="K23" s="32"/>
      <c r="L23" s="32"/>
      <c r="M23" s="29"/>
      <c r="N23" s="34"/>
      <c r="O23" s="2"/>
      <c r="P23" s="2"/>
      <c r="Q23" s="2"/>
    </row>
    <row r="24" spans="1:17" x14ac:dyDescent="0.25">
      <c r="A24" s="6"/>
      <c r="B24" s="18"/>
      <c r="C24" s="12"/>
      <c r="D24" s="13"/>
      <c r="E24" s="13"/>
      <c r="F24" s="27" t="s">
        <v>48</v>
      </c>
      <c r="G24" s="27"/>
      <c r="H24" s="14" t="s">
        <v>27</v>
      </c>
      <c r="I24" s="15" t="s">
        <v>2</v>
      </c>
      <c r="J24" s="15" t="s">
        <v>3</v>
      </c>
      <c r="K24" s="15" t="s">
        <v>4</v>
      </c>
      <c r="L24" s="5"/>
      <c r="M24" s="5"/>
      <c r="N24" s="5"/>
      <c r="O24" s="2"/>
      <c r="P24" s="2"/>
      <c r="Q24" s="2"/>
    </row>
    <row r="25" spans="1:17" x14ac:dyDescent="0.25">
      <c r="A25" s="6"/>
      <c r="B25" s="18"/>
      <c r="C25" s="12"/>
      <c r="D25" s="13"/>
      <c r="E25" s="13"/>
      <c r="F25" s="27"/>
      <c r="G25" s="27"/>
      <c r="H25" s="14" t="s">
        <v>49</v>
      </c>
      <c r="I25" s="15" t="s">
        <v>9</v>
      </c>
      <c r="J25" s="15" t="s">
        <v>10</v>
      </c>
      <c r="K25" s="14" t="s">
        <v>7</v>
      </c>
      <c r="L25" s="15" t="s">
        <v>11</v>
      </c>
      <c r="M25" s="14" t="s">
        <v>12</v>
      </c>
      <c r="N25" s="5"/>
      <c r="O25" s="2"/>
      <c r="P25" s="2"/>
      <c r="Q25" s="2"/>
    </row>
    <row r="26" spans="1:17" x14ac:dyDescent="0.25">
      <c r="A26" s="6" t="s">
        <v>13</v>
      </c>
      <c r="B26" s="18">
        <v>2005</v>
      </c>
      <c r="C26" s="12"/>
      <c r="D26" s="30" t="s">
        <v>50</v>
      </c>
      <c r="E26" s="30" t="s">
        <v>45</v>
      </c>
      <c r="F26" s="35" t="s">
        <v>51</v>
      </c>
      <c r="G26" s="35" t="s">
        <v>52</v>
      </c>
      <c r="H26" s="36">
        <v>11.9</v>
      </c>
      <c r="I26" s="37">
        <v>10</v>
      </c>
      <c r="J26" s="37">
        <v>10.6</v>
      </c>
      <c r="K26" s="37">
        <v>11.7</v>
      </c>
      <c r="L26" s="37">
        <f t="shared" si="1"/>
        <v>44.2</v>
      </c>
      <c r="M26" s="38">
        <f t="shared" ref="M26:M31" si="3">RANK(L26,$L$26:$L$31)</f>
        <v>1</v>
      </c>
      <c r="N26" s="2"/>
      <c r="O26" s="2"/>
      <c r="P26" s="2"/>
      <c r="Q26" s="2"/>
    </row>
    <row r="27" spans="1:17" x14ac:dyDescent="0.25">
      <c r="A27" s="6" t="s">
        <v>13</v>
      </c>
      <c r="B27" s="18">
        <v>2005</v>
      </c>
      <c r="C27" s="12"/>
      <c r="D27" s="30" t="s">
        <v>50</v>
      </c>
      <c r="E27" s="30" t="s">
        <v>45</v>
      </c>
      <c r="F27" s="35" t="s">
        <v>53</v>
      </c>
      <c r="G27" s="35" t="s">
        <v>54</v>
      </c>
      <c r="H27" s="36">
        <v>11.8</v>
      </c>
      <c r="I27" s="37">
        <v>8.9499999999999993</v>
      </c>
      <c r="J27" s="37">
        <v>11.2</v>
      </c>
      <c r="K27" s="37">
        <v>10.8</v>
      </c>
      <c r="L27" s="37">
        <f t="shared" si="1"/>
        <v>42.75</v>
      </c>
      <c r="M27" s="38">
        <f t="shared" si="3"/>
        <v>3</v>
      </c>
      <c r="N27" s="2"/>
      <c r="O27" s="2"/>
      <c r="P27" s="2"/>
      <c r="Q27" s="2"/>
    </row>
    <row r="28" spans="1:17" x14ac:dyDescent="0.25">
      <c r="A28" s="6" t="s">
        <v>13</v>
      </c>
      <c r="B28" s="18">
        <v>2005</v>
      </c>
      <c r="C28" s="12"/>
      <c r="D28" s="30" t="s">
        <v>50</v>
      </c>
      <c r="E28" s="30" t="s">
        <v>45</v>
      </c>
      <c r="F28" s="35" t="s">
        <v>55</v>
      </c>
      <c r="G28" s="35" t="s">
        <v>56</v>
      </c>
      <c r="H28" s="36">
        <v>10.7</v>
      </c>
      <c r="I28" s="37">
        <v>9.4499999999999993</v>
      </c>
      <c r="J28" s="37">
        <v>10.6</v>
      </c>
      <c r="K28" s="37">
        <v>10.5</v>
      </c>
      <c r="L28" s="37">
        <f t="shared" si="1"/>
        <v>41.25</v>
      </c>
      <c r="M28" s="38">
        <f t="shared" si="3"/>
        <v>4</v>
      </c>
      <c r="N28" s="2"/>
      <c r="O28" s="2"/>
      <c r="P28" s="2"/>
      <c r="Q28" s="2"/>
    </row>
    <row r="29" spans="1:17" x14ac:dyDescent="0.25">
      <c r="A29" s="6" t="s">
        <v>13</v>
      </c>
      <c r="B29" s="18">
        <v>2005</v>
      </c>
      <c r="C29" s="12"/>
      <c r="D29" s="30" t="s">
        <v>50</v>
      </c>
      <c r="E29" s="30" t="s">
        <v>45</v>
      </c>
      <c r="F29" s="35" t="s">
        <v>57</v>
      </c>
      <c r="G29" s="35" t="s">
        <v>58</v>
      </c>
      <c r="H29" s="36">
        <v>8.1999999999999993</v>
      </c>
      <c r="I29" s="37">
        <v>6.95</v>
      </c>
      <c r="J29" s="37">
        <v>8.4</v>
      </c>
      <c r="K29" s="37">
        <v>9.5</v>
      </c>
      <c r="L29" s="37">
        <f t="shared" si="1"/>
        <v>33.049999999999997</v>
      </c>
      <c r="M29" s="38">
        <f t="shared" si="3"/>
        <v>6</v>
      </c>
      <c r="N29" s="2"/>
      <c r="O29" s="2"/>
      <c r="P29" s="2"/>
      <c r="Q29" s="2"/>
    </row>
    <row r="30" spans="1:17" x14ac:dyDescent="0.25">
      <c r="A30" s="6" t="s">
        <v>13</v>
      </c>
      <c r="B30" s="18">
        <v>2005</v>
      </c>
      <c r="C30" s="12"/>
      <c r="D30" s="30" t="s">
        <v>50</v>
      </c>
      <c r="E30" s="30" t="s">
        <v>45</v>
      </c>
      <c r="F30" s="35" t="s">
        <v>59</v>
      </c>
      <c r="G30" s="35" t="s">
        <v>60</v>
      </c>
      <c r="H30" s="36">
        <v>11.2</v>
      </c>
      <c r="I30" s="37">
        <v>9.35</v>
      </c>
      <c r="J30" s="37">
        <v>11.3</v>
      </c>
      <c r="K30" s="37">
        <v>11.6</v>
      </c>
      <c r="L30" s="37">
        <f t="shared" si="1"/>
        <v>43.449999999999996</v>
      </c>
      <c r="M30" s="38">
        <f t="shared" si="3"/>
        <v>2</v>
      </c>
      <c r="N30" s="2"/>
      <c r="O30" s="2"/>
      <c r="P30" s="2"/>
      <c r="Q30" s="2"/>
    </row>
    <row r="31" spans="1:17" x14ac:dyDescent="0.25">
      <c r="A31" s="6" t="s">
        <v>13</v>
      </c>
      <c r="B31" s="18">
        <v>2006</v>
      </c>
      <c r="C31" s="12"/>
      <c r="D31" s="30" t="s">
        <v>50</v>
      </c>
      <c r="E31" s="30" t="s">
        <v>45</v>
      </c>
      <c r="F31" s="35" t="s">
        <v>61</v>
      </c>
      <c r="G31" s="35" t="s">
        <v>62</v>
      </c>
      <c r="H31" s="36">
        <v>8.6999999999999993</v>
      </c>
      <c r="I31" s="37">
        <v>8.85</v>
      </c>
      <c r="J31" s="37">
        <v>11.3</v>
      </c>
      <c r="K31" s="37">
        <v>11</v>
      </c>
      <c r="L31" s="37">
        <f t="shared" si="1"/>
        <v>39.849999999999994</v>
      </c>
      <c r="M31" s="38">
        <f t="shared" si="3"/>
        <v>5</v>
      </c>
      <c r="N31" s="2"/>
      <c r="O31" s="2"/>
      <c r="P31" s="2"/>
      <c r="Q31" s="2"/>
    </row>
    <row r="32" spans="1:17" x14ac:dyDescent="0.25">
      <c r="A32" s="6"/>
      <c r="B32" s="18"/>
      <c r="C32" s="12"/>
      <c r="D32" s="39"/>
      <c r="E32" s="39"/>
      <c r="F32" s="40"/>
      <c r="G32" s="40"/>
      <c r="H32" s="41"/>
      <c r="I32" s="42"/>
      <c r="J32" s="42"/>
      <c r="K32" s="43"/>
      <c r="L32" s="43"/>
      <c r="M32" s="42"/>
      <c r="N32" s="2"/>
      <c r="O32" s="2"/>
      <c r="P32" s="2"/>
      <c r="Q32" s="2"/>
    </row>
    <row r="33" spans="1:17" x14ac:dyDescent="0.25">
      <c r="A33" s="6"/>
      <c r="B33" s="18"/>
      <c r="C33" s="12"/>
      <c r="D33" s="13"/>
      <c r="E33" s="13"/>
      <c r="F33" s="27" t="s">
        <v>63</v>
      </c>
      <c r="G33" s="27"/>
      <c r="H33" s="14" t="s">
        <v>27</v>
      </c>
      <c r="I33" s="15" t="s">
        <v>2</v>
      </c>
      <c r="J33" s="15" t="s">
        <v>3</v>
      </c>
      <c r="K33" s="15" t="s">
        <v>4</v>
      </c>
      <c r="L33" s="5"/>
      <c r="M33" s="5"/>
      <c r="N33" s="5"/>
      <c r="O33" s="2"/>
      <c r="P33" s="2"/>
      <c r="Q33" s="2"/>
    </row>
    <row r="34" spans="1:17" x14ac:dyDescent="0.25">
      <c r="A34" s="6"/>
      <c r="B34" s="18"/>
      <c r="C34" s="12"/>
      <c r="D34" s="13"/>
      <c r="E34" s="13"/>
      <c r="F34" s="27"/>
      <c r="G34" s="27"/>
      <c r="H34" s="14" t="s">
        <v>49</v>
      </c>
      <c r="I34" s="15" t="s">
        <v>9</v>
      </c>
      <c r="J34" s="15" t="s">
        <v>10</v>
      </c>
      <c r="K34" s="14" t="s">
        <v>7</v>
      </c>
      <c r="L34" s="15" t="s">
        <v>11</v>
      </c>
      <c r="M34" s="14" t="s">
        <v>12</v>
      </c>
      <c r="N34" s="5"/>
      <c r="O34" s="2"/>
      <c r="P34" s="2"/>
      <c r="Q34" s="2"/>
    </row>
    <row r="35" spans="1:17" x14ac:dyDescent="0.25">
      <c r="A35" s="6" t="s">
        <v>13</v>
      </c>
      <c r="B35" s="18">
        <v>2005</v>
      </c>
      <c r="C35" s="12"/>
      <c r="D35" s="13" t="s">
        <v>50</v>
      </c>
      <c r="E35" s="13" t="s">
        <v>31</v>
      </c>
      <c r="F35" s="19" t="s">
        <v>64</v>
      </c>
      <c r="G35" s="19" t="s">
        <v>65</v>
      </c>
      <c r="H35" s="20">
        <v>11.6</v>
      </c>
      <c r="I35" s="21">
        <v>11</v>
      </c>
      <c r="J35" s="21">
        <v>11.9</v>
      </c>
      <c r="K35" s="21">
        <v>13.1</v>
      </c>
      <c r="L35" s="21">
        <f t="shared" ref="L35:L41" si="4">SUM(H35:K35)</f>
        <v>47.6</v>
      </c>
      <c r="M35" s="29">
        <f t="shared" ref="M35:M41" si="5">RANK(L35,$L$35:$L$41)</f>
        <v>2</v>
      </c>
      <c r="N35" s="34"/>
      <c r="O35" s="2"/>
      <c r="P35" s="2"/>
      <c r="Q35" s="2"/>
    </row>
    <row r="36" spans="1:17" x14ac:dyDescent="0.25">
      <c r="A36" s="6" t="s">
        <v>13</v>
      </c>
      <c r="B36" s="18">
        <v>2005</v>
      </c>
      <c r="C36" s="12"/>
      <c r="D36" s="13" t="s">
        <v>50</v>
      </c>
      <c r="E36" s="13" t="s">
        <v>31</v>
      </c>
      <c r="F36" s="24" t="s">
        <v>66</v>
      </c>
      <c r="G36" s="24" t="s">
        <v>67</v>
      </c>
      <c r="H36" s="28">
        <v>10.6</v>
      </c>
      <c r="I36" s="21">
        <v>10.1</v>
      </c>
      <c r="J36" s="21">
        <v>11.2</v>
      </c>
      <c r="K36" s="21">
        <v>11.9</v>
      </c>
      <c r="L36" s="21">
        <f t="shared" si="4"/>
        <v>43.8</v>
      </c>
      <c r="M36" s="29">
        <f t="shared" si="5"/>
        <v>5</v>
      </c>
      <c r="N36" s="34"/>
      <c r="O36" s="2"/>
      <c r="P36" s="2"/>
      <c r="Q36" s="2"/>
    </row>
    <row r="37" spans="1:17" x14ac:dyDescent="0.25">
      <c r="A37" s="6" t="s">
        <v>13</v>
      </c>
      <c r="B37" s="18">
        <v>2005</v>
      </c>
      <c r="C37" s="12"/>
      <c r="D37" s="13" t="s">
        <v>50</v>
      </c>
      <c r="E37" s="13" t="s">
        <v>31</v>
      </c>
      <c r="F37" s="19" t="s">
        <v>68</v>
      </c>
      <c r="G37" s="19" t="s">
        <v>69</v>
      </c>
      <c r="H37" s="20">
        <v>11.9</v>
      </c>
      <c r="I37" s="21">
        <v>11.5</v>
      </c>
      <c r="J37" s="21">
        <v>11.5</v>
      </c>
      <c r="K37" s="21">
        <v>10.5</v>
      </c>
      <c r="L37" s="21">
        <f t="shared" si="4"/>
        <v>45.4</v>
      </c>
      <c r="M37" s="29">
        <f t="shared" si="5"/>
        <v>3</v>
      </c>
      <c r="N37" s="34"/>
      <c r="O37" s="2"/>
      <c r="P37" s="2"/>
      <c r="Q37" s="2"/>
    </row>
    <row r="38" spans="1:17" x14ac:dyDescent="0.25">
      <c r="A38" s="6" t="s">
        <v>13</v>
      </c>
      <c r="B38" s="18">
        <v>2005</v>
      </c>
      <c r="C38" s="12"/>
      <c r="D38" s="13" t="s">
        <v>50</v>
      </c>
      <c r="E38" s="13" t="s">
        <v>31</v>
      </c>
      <c r="F38" s="19" t="s">
        <v>70</v>
      </c>
      <c r="G38" s="19" t="s">
        <v>71</v>
      </c>
      <c r="H38" s="20">
        <v>11.7</v>
      </c>
      <c r="I38" s="21">
        <v>12</v>
      </c>
      <c r="J38" s="21">
        <v>12.1</v>
      </c>
      <c r="K38" s="21">
        <v>12.6</v>
      </c>
      <c r="L38" s="21">
        <f t="shared" si="4"/>
        <v>48.4</v>
      </c>
      <c r="M38" s="29">
        <f t="shared" si="5"/>
        <v>1</v>
      </c>
      <c r="N38" s="34"/>
      <c r="O38" s="2"/>
      <c r="P38" s="2"/>
      <c r="Q38" s="2"/>
    </row>
    <row r="39" spans="1:17" x14ac:dyDescent="0.25">
      <c r="A39" s="6" t="s">
        <v>13</v>
      </c>
      <c r="B39" s="18">
        <v>2006</v>
      </c>
      <c r="C39" s="12"/>
      <c r="D39" s="13" t="s">
        <v>50</v>
      </c>
      <c r="E39" s="13" t="s">
        <v>31</v>
      </c>
      <c r="F39" s="19" t="s">
        <v>72</v>
      </c>
      <c r="G39" s="19" t="s">
        <v>73</v>
      </c>
      <c r="H39" s="20">
        <v>11.4</v>
      </c>
      <c r="I39" s="21">
        <v>10.65</v>
      </c>
      <c r="J39" s="21">
        <v>11.1</v>
      </c>
      <c r="K39" s="21">
        <v>11.8</v>
      </c>
      <c r="L39" s="21">
        <f t="shared" si="4"/>
        <v>44.95</v>
      </c>
      <c r="M39" s="29">
        <f t="shared" si="5"/>
        <v>4</v>
      </c>
      <c r="N39" s="34"/>
      <c r="O39" s="2"/>
      <c r="P39" s="2"/>
      <c r="Q39" s="2"/>
    </row>
    <row r="40" spans="1:17" x14ac:dyDescent="0.25">
      <c r="A40" s="6" t="s">
        <v>13</v>
      </c>
      <c r="B40" s="18">
        <v>2006</v>
      </c>
      <c r="C40" s="12"/>
      <c r="D40" s="13" t="s">
        <v>50</v>
      </c>
      <c r="E40" s="13" t="s">
        <v>31</v>
      </c>
      <c r="F40" s="19" t="s">
        <v>74</v>
      </c>
      <c r="G40" s="19" t="s">
        <v>71</v>
      </c>
      <c r="H40" s="20">
        <v>11.2</v>
      </c>
      <c r="I40" s="21">
        <v>10.4</v>
      </c>
      <c r="J40" s="21">
        <v>11.6</v>
      </c>
      <c r="K40" s="21">
        <v>10.199999999999999</v>
      </c>
      <c r="L40" s="21">
        <f t="shared" si="4"/>
        <v>43.400000000000006</v>
      </c>
      <c r="M40" s="29">
        <f t="shared" si="5"/>
        <v>6</v>
      </c>
      <c r="N40" s="34"/>
      <c r="O40" s="2"/>
      <c r="P40" s="2"/>
      <c r="Q40" s="2"/>
    </row>
    <row r="41" spans="1:17" x14ac:dyDescent="0.25">
      <c r="A41" s="6" t="s">
        <v>29</v>
      </c>
      <c r="B41" s="18">
        <v>2006</v>
      </c>
      <c r="C41" s="12"/>
      <c r="D41" s="13" t="s">
        <v>50</v>
      </c>
      <c r="E41" s="13" t="s">
        <v>31</v>
      </c>
      <c r="F41" s="19" t="s">
        <v>75</v>
      </c>
      <c r="G41" s="19" t="s">
        <v>76</v>
      </c>
      <c r="H41" s="20">
        <v>10.6</v>
      </c>
      <c r="I41" s="21">
        <v>9.0500000000000007</v>
      </c>
      <c r="J41" s="21">
        <v>10.7</v>
      </c>
      <c r="K41" s="21">
        <v>9</v>
      </c>
      <c r="L41" s="21">
        <f t="shared" si="4"/>
        <v>39.349999999999994</v>
      </c>
      <c r="M41" s="29">
        <f t="shared" si="5"/>
        <v>7</v>
      </c>
      <c r="N41" s="34"/>
      <c r="O41" s="2"/>
      <c r="P41" s="2"/>
      <c r="Q41" s="2"/>
    </row>
    <row r="42" spans="1:17" x14ac:dyDescent="0.25">
      <c r="A42" s="6"/>
      <c r="B42" s="18"/>
      <c r="C42" s="12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"/>
      <c r="P42" s="2"/>
      <c r="Q42" s="2"/>
    </row>
    <row r="43" spans="1:17" x14ac:dyDescent="0.25">
      <c r="A43" s="6"/>
      <c r="B43" s="18"/>
      <c r="C43" s="12"/>
      <c r="D43" s="13"/>
      <c r="E43" s="13"/>
      <c r="F43" s="27" t="s">
        <v>77</v>
      </c>
      <c r="G43" s="27"/>
      <c r="H43" s="14" t="s">
        <v>27</v>
      </c>
      <c r="I43" s="15" t="s">
        <v>2</v>
      </c>
      <c r="J43" s="44" t="s">
        <v>3</v>
      </c>
      <c r="K43" s="15" t="s">
        <v>4</v>
      </c>
      <c r="L43" s="32"/>
      <c r="M43" s="5"/>
      <c r="N43" s="2"/>
      <c r="O43" s="2"/>
      <c r="P43" s="2"/>
      <c r="Q43" s="2"/>
    </row>
    <row r="44" spans="1:17" x14ac:dyDescent="0.25">
      <c r="A44" s="6"/>
      <c r="B44" s="18"/>
      <c r="C44" s="12"/>
      <c r="D44" s="13"/>
      <c r="E44" s="13"/>
      <c r="F44" s="27"/>
      <c r="G44" s="27"/>
      <c r="H44" s="14" t="s">
        <v>10</v>
      </c>
      <c r="I44" s="15" t="s">
        <v>78</v>
      </c>
      <c r="J44" s="44" t="s">
        <v>28</v>
      </c>
      <c r="K44" s="14" t="s">
        <v>7</v>
      </c>
      <c r="L44" s="15" t="s">
        <v>11</v>
      </c>
      <c r="M44" s="45" t="s">
        <v>12</v>
      </c>
      <c r="N44" s="2"/>
      <c r="O44" s="2"/>
      <c r="P44" s="2"/>
      <c r="Q44" s="2"/>
    </row>
    <row r="45" spans="1:17" x14ac:dyDescent="0.25">
      <c r="A45" s="6" t="s">
        <v>13</v>
      </c>
      <c r="B45" s="18">
        <v>2007</v>
      </c>
      <c r="C45" s="12"/>
      <c r="D45" s="13" t="s">
        <v>79</v>
      </c>
      <c r="E45" s="13" t="s">
        <v>31</v>
      </c>
      <c r="F45" s="19" t="s">
        <v>80</v>
      </c>
      <c r="G45" s="19" t="s">
        <v>81</v>
      </c>
      <c r="H45" s="20">
        <v>10.5</v>
      </c>
      <c r="I45" s="21">
        <v>10.7</v>
      </c>
      <c r="J45" s="21">
        <v>11.4</v>
      </c>
      <c r="K45" s="21">
        <v>10.95</v>
      </c>
      <c r="L45" s="21">
        <f t="shared" si="1"/>
        <v>43.55</v>
      </c>
      <c r="M45" s="29">
        <f t="shared" ref="M45:M50" si="6">RANK(L45,$L$45:$L$50)</f>
        <v>2</v>
      </c>
      <c r="N45" s="2"/>
      <c r="O45" s="2"/>
      <c r="P45" s="2"/>
      <c r="Q45" s="2"/>
    </row>
    <row r="46" spans="1:17" x14ac:dyDescent="0.25">
      <c r="A46" s="6" t="s">
        <v>13</v>
      </c>
      <c r="B46" s="18">
        <v>2007</v>
      </c>
      <c r="C46" s="12"/>
      <c r="D46" s="13" t="s">
        <v>79</v>
      </c>
      <c r="E46" s="13" t="s">
        <v>31</v>
      </c>
      <c r="F46" s="19" t="s">
        <v>82</v>
      </c>
      <c r="G46" s="19" t="s">
        <v>83</v>
      </c>
      <c r="H46" s="20">
        <v>10.7</v>
      </c>
      <c r="I46" s="21">
        <v>10.35</v>
      </c>
      <c r="J46" s="21">
        <v>10.6</v>
      </c>
      <c r="K46" s="21">
        <v>10.6</v>
      </c>
      <c r="L46" s="21">
        <f t="shared" si="1"/>
        <v>42.25</v>
      </c>
      <c r="M46" s="29">
        <f t="shared" si="6"/>
        <v>3</v>
      </c>
      <c r="N46" s="2"/>
      <c r="O46" s="2"/>
      <c r="P46" s="2"/>
      <c r="Q46" s="2"/>
    </row>
    <row r="47" spans="1:17" x14ac:dyDescent="0.25">
      <c r="A47" s="6" t="s">
        <v>13</v>
      </c>
      <c r="B47" s="18">
        <v>2007</v>
      </c>
      <c r="C47" s="12"/>
      <c r="D47" s="13" t="s">
        <v>79</v>
      </c>
      <c r="E47" s="13" t="s">
        <v>31</v>
      </c>
      <c r="F47" s="24" t="s">
        <v>84</v>
      </c>
      <c r="G47" s="24" t="s">
        <v>85</v>
      </c>
      <c r="H47" s="28">
        <v>10</v>
      </c>
      <c r="I47" s="21">
        <v>11</v>
      </c>
      <c r="J47" s="21">
        <v>10</v>
      </c>
      <c r="K47" s="21">
        <v>10.45</v>
      </c>
      <c r="L47" s="21">
        <f t="shared" si="1"/>
        <v>41.45</v>
      </c>
      <c r="M47" s="29">
        <f t="shared" si="6"/>
        <v>5</v>
      </c>
      <c r="N47" s="2"/>
      <c r="O47" s="2"/>
      <c r="P47" s="2"/>
      <c r="Q47" s="2"/>
    </row>
    <row r="48" spans="1:17" x14ac:dyDescent="0.25">
      <c r="A48" s="6" t="s">
        <v>13</v>
      </c>
      <c r="B48" s="18">
        <v>2007</v>
      </c>
      <c r="C48" s="12"/>
      <c r="D48" s="13" t="s">
        <v>79</v>
      </c>
      <c r="E48" s="13" t="s">
        <v>31</v>
      </c>
      <c r="F48" s="24" t="s">
        <v>86</v>
      </c>
      <c r="G48" s="24" t="s">
        <v>87</v>
      </c>
      <c r="H48" s="28">
        <v>11.3</v>
      </c>
      <c r="I48" s="21">
        <v>11.15</v>
      </c>
      <c r="J48" s="21">
        <v>11</v>
      </c>
      <c r="K48" s="21">
        <v>11.15</v>
      </c>
      <c r="L48" s="21">
        <f>SUM(H48:K48)</f>
        <v>44.6</v>
      </c>
      <c r="M48" s="29">
        <f t="shared" si="6"/>
        <v>1</v>
      </c>
      <c r="N48" s="2"/>
      <c r="O48" s="2"/>
      <c r="P48" s="2"/>
      <c r="Q48" s="2"/>
    </row>
    <row r="49" spans="1:17" x14ac:dyDescent="0.25">
      <c r="A49" s="6" t="s">
        <v>29</v>
      </c>
      <c r="B49" s="18">
        <v>2007</v>
      </c>
      <c r="C49" s="12"/>
      <c r="D49" s="13" t="s">
        <v>79</v>
      </c>
      <c r="E49" s="13" t="s">
        <v>31</v>
      </c>
      <c r="F49" s="24" t="s">
        <v>88</v>
      </c>
      <c r="G49" s="24" t="s">
        <v>89</v>
      </c>
      <c r="H49" s="28">
        <v>9.6</v>
      </c>
      <c r="I49" s="21">
        <v>11.15</v>
      </c>
      <c r="J49" s="21">
        <v>9.8000000000000007</v>
      </c>
      <c r="K49" s="21">
        <v>11.2</v>
      </c>
      <c r="L49" s="21">
        <f t="shared" si="1"/>
        <v>41.75</v>
      </c>
      <c r="M49" s="29">
        <f t="shared" si="6"/>
        <v>4</v>
      </c>
      <c r="N49" s="2"/>
      <c r="O49" s="2"/>
      <c r="P49" s="2"/>
      <c r="Q49" s="2"/>
    </row>
    <row r="50" spans="1:17" x14ac:dyDescent="0.25">
      <c r="A50" s="6" t="s">
        <v>13</v>
      </c>
      <c r="B50" s="18">
        <v>2008</v>
      </c>
      <c r="C50" s="12"/>
      <c r="D50" s="13" t="s">
        <v>79</v>
      </c>
      <c r="E50" s="13" t="s">
        <v>31</v>
      </c>
      <c r="F50" s="24" t="s">
        <v>90</v>
      </c>
      <c r="G50" s="24" t="s">
        <v>91</v>
      </c>
      <c r="H50" s="28">
        <v>10.6</v>
      </c>
      <c r="I50" s="21">
        <v>10.8</v>
      </c>
      <c r="J50" s="21">
        <v>9.6999999999999993</v>
      </c>
      <c r="K50" s="21">
        <v>10</v>
      </c>
      <c r="L50" s="21">
        <f t="shared" si="1"/>
        <v>41.099999999999994</v>
      </c>
      <c r="M50" s="29">
        <f t="shared" si="6"/>
        <v>6</v>
      </c>
      <c r="N50" s="2"/>
      <c r="O50" s="2"/>
      <c r="P50" s="2"/>
      <c r="Q50" s="2"/>
    </row>
    <row r="51" spans="1:17" x14ac:dyDescent="0.25">
      <c r="A51" s="6"/>
      <c r="B51" s="18"/>
      <c r="C51" s="12"/>
      <c r="D51" s="2"/>
      <c r="E51" s="2"/>
      <c r="F51" s="2"/>
      <c r="G51" s="2"/>
      <c r="H51" s="2"/>
      <c r="I51" s="46"/>
      <c r="J51" s="2"/>
      <c r="K51" s="2"/>
      <c r="L51" s="2"/>
      <c r="M51" s="2"/>
      <c r="N51" s="2"/>
      <c r="O51" s="2"/>
      <c r="P51" s="2"/>
      <c r="Q51" s="2"/>
    </row>
    <row r="52" spans="1:17" x14ac:dyDescent="0.25">
      <c r="A52" s="6"/>
      <c r="B52" s="18"/>
      <c r="C52" s="12"/>
      <c r="D52" s="13"/>
      <c r="E52" s="13"/>
      <c r="F52" s="27" t="s">
        <v>92</v>
      </c>
      <c r="G52" s="27"/>
      <c r="H52" s="14" t="s">
        <v>27</v>
      </c>
      <c r="I52" s="15" t="s">
        <v>2</v>
      </c>
      <c r="J52" s="44" t="s">
        <v>3</v>
      </c>
      <c r="K52" s="15" t="s">
        <v>4</v>
      </c>
      <c r="L52" s="32"/>
      <c r="M52" s="5"/>
      <c r="N52" s="2"/>
      <c r="O52" s="2"/>
      <c r="P52" s="2"/>
      <c r="Q52" s="2"/>
    </row>
    <row r="53" spans="1:17" x14ac:dyDescent="0.25">
      <c r="A53" s="6"/>
      <c r="B53" s="18"/>
      <c r="C53" s="12"/>
      <c r="D53" s="13"/>
      <c r="E53" s="13"/>
      <c r="F53" s="27"/>
      <c r="G53" s="27"/>
      <c r="H53" s="14" t="s">
        <v>10</v>
      </c>
      <c r="I53" s="15" t="s">
        <v>78</v>
      </c>
      <c r="J53" s="44" t="s">
        <v>28</v>
      </c>
      <c r="K53" s="14" t="s">
        <v>7</v>
      </c>
      <c r="L53" s="15" t="s">
        <v>11</v>
      </c>
      <c r="M53" s="45" t="s">
        <v>12</v>
      </c>
      <c r="N53" s="2"/>
      <c r="O53" s="2"/>
      <c r="P53" s="2"/>
      <c r="Q53" s="2"/>
    </row>
    <row r="54" spans="1:17" x14ac:dyDescent="0.25">
      <c r="A54" s="6" t="s">
        <v>29</v>
      </c>
      <c r="B54" s="18">
        <v>2007</v>
      </c>
      <c r="C54" s="12"/>
      <c r="D54" s="13" t="s">
        <v>79</v>
      </c>
      <c r="E54" s="30" t="s">
        <v>45</v>
      </c>
      <c r="F54" s="35" t="s">
        <v>93</v>
      </c>
      <c r="G54" s="35" t="s">
        <v>94</v>
      </c>
      <c r="H54" s="37">
        <v>9.8000000000000007</v>
      </c>
      <c r="I54" s="36">
        <v>9.5</v>
      </c>
      <c r="J54" s="37">
        <v>9.9</v>
      </c>
      <c r="K54" s="37">
        <v>10.199999999999999</v>
      </c>
      <c r="L54" s="37">
        <f t="shared" ref="L54:L62" si="7">SUM(I54:K54)</f>
        <v>29.599999999999998</v>
      </c>
      <c r="M54" s="38">
        <f t="shared" ref="M54:M62" si="8">RANK(L54,$L$54:$L$62)</f>
        <v>3</v>
      </c>
      <c r="N54" s="2"/>
      <c r="O54" s="2"/>
      <c r="P54" s="2"/>
      <c r="Q54" s="2"/>
    </row>
    <row r="55" spans="1:17" x14ac:dyDescent="0.25">
      <c r="A55" s="6" t="s">
        <v>29</v>
      </c>
      <c r="B55" s="18">
        <v>2007</v>
      </c>
      <c r="C55" s="12"/>
      <c r="D55" s="13" t="s">
        <v>79</v>
      </c>
      <c r="E55" s="30" t="s">
        <v>45</v>
      </c>
      <c r="F55" s="35" t="s">
        <v>95</v>
      </c>
      <c r="G55" s="35" t="s">
        <v>96</v>
      </c>
      <c r="H55" s="37">
        <v>9.4</v>
      </c>
      <c r="I55" s="36">
        <v>9.6</v>
      </c>
      <c r="J55" s="37">
        <v>9</v>
      </c>
      <c r="K55" s="37">
        <v>9.9</v>
      </c>
      <c r="L55" s="37">
        <f t="shared" si="7"/>
        <v>28.5</v>
      </c>
      <c r="M55" s="38">
        <f t="shared" si="8"/>
        <v>7</v>
      </c>
      <c r="N55" s="2"/>
      <c r="O55" s="2"/>
      <c r="P55" s="2"/>
      <c r="Q55" s="2"/>
    </row>
    <row r="56" spans="1:17" x14ac:dyDescent="0.25">
      <c r="A56" s="6" t="s">
        <v>29</v>
      </c>
      <c r="B56" s="18">
        <v>2007</v>
      </c>
      <c r="C56" s="12"/>
      <c r="D56" s="13" t="s">
        <v>79</v>
      </c>
      <c r="E56" s="30" t="s">
        <v>45</v>
      </c>
      <c r="F56" s="35" t="s">
        <v>97</v>
      </c>
      <c r="G56" s="35" t="s">
        <v>98</v>
      </c>
      <c r="H56" s="37">
        <v>10.4</v>
      </c>
      <c r="I56" s="36">
        <v>8.75</v>
      </c>
      <c r="J56" s="37">
        <v>8.8000000000000007</v>
      </c>
      <c r="K56" s="37">
        <v>10</v>
      </c>
      <c r="L56" s="37">
        <f t="shared" si="7"/>
        <v>27.55</v>
      </c>
      <c r="M56" s="38">
        <f t="shared" si="8"/>
        <v>9</v>
      </c>
      <c r="N56" s="2"/>
      <c r="O56" s="2"/>
      <c r="P56" s="2"/>
      <c r="Q56" s="2"/>
    </row>
    <row r="57" spans="1:17" x14ac:dyDescent="0.25">
      <c r="A57" s="6" t="s">
        <v>29</v>
      </c>
      <c r="B57" s="18">
        <v>2008</v>
      </c>
      <c r="C57" s="12"/>
      <c r="D57" s="13" t="s">
        <v>79</v>
      </c>
      <c r="E57" s="30" t="s">
        <v>45</v>
      </c>
      <c r="F57" s="35" t="s">
        <v>99</v>
      </c>
      <c r="G57" s="35" t="s">
        <v>100</v>
      </c>
      <c r="H57" s="37">
        <v>9.8000000000000007</v>
      </c>
      <c r="I57" s="36">
        <v>9.5</v>
      </c>
      <c r="J57" s="37">
        <v>9.6999999999999993</v>
      </c>
      <c r="K57" s="37">
        <v>10.15</v>
      </c>
      <c r="L57" s="37">
        <f t="shared" si="7"/>
        <v>29.35</v>
      </c>
      <c r="M57" s="38">
        <f t="shared" si="8"/>
        <v>4</v>
      </c>
      <c r="N57" s="2"/>
      <c r="O57" s="2"/>
      <c r="P57" s="2"/>
      <c r="Q57" s="2"/>
    </row>
    <row r="58" spans="1:17" x14ac:dyDescent="0.25">
      <c r="A58" s="6" t="s">
        <v>29</v>
      </c>
      <c r="B58" s="18">
        <v>2008</v>
      </c>
      <c r="C58" s="12"/>
      <c r="D58" s="13" t="s">
        <v>79</v>
      </c>
      <c r="E58" s="30" t="s">
        <v>45</v>
      </c>
      <c r="F58" s="35" t="s">
        <v>101</v>
      </c>
      <c r="G58" s="35" t="s">
        <v>102</v>
      </c>
      <c r="H58" s="37">
        <v>10.4</v>
      </c>
      <c r="I58" s="36">
        <v>9.6999999999999993</v>
      </c>
      <c r="J58" s="37">
        <v>10</v>
      </c>
      <c r="K58" s="37">
        <v>11</v>
      </c>
      <c r="L58" s="37">
        <f t="shared" si="7"/>
        <v>30.7</v>
      </c>
      <c r="M58" s="38">
        <f t="shared" si="8"/>
        <v>1</v>
      </c>
      <c r="N58" s="2"/>
      <c r="O58" s="2"/>
      <c r="P58" s="2"/>
      <c r="Q58" s="2"/>
    </row>
    <row r="59" spans="1:17" x14ac:dyDescent="0.25">
      <c r="A59" s="6" t="s">
        <v>13</v>
      </c>
      <c r="B59" s="18">
        <v>2007</v>
      </c>
      <c r="C59" s="12"/>
      <c r="D59" s="13" t="s">
        <v>79</v>
      </c>
      <c r="E59" s="30" t="s">
        <v>45</v>
      </c>
      <c r="F59" s="35" t="s">
        <v>103</v>
      </c>
      <c r="G59" s="35" t="s">
        <v>35</v>
      </c>
      <c r="H59" s="37">
        <v>9.8000000000000007</v>
      </c>
      <c r="I59" s="36">
        <v>9.9499999999999993</v>
      </c>
      <c r="J59" s="37">
        <v>9.1999999999999993</v>
      </c>
      <c r="K59" s="37">
        <v>9.9499999999999993</v>
      </c>
      <c r="L59" s="37">
        <f t="shared" si="7"/>
        <v>29.099999999999998</v>
      </c>
      <c r="M59" s="38">
        <f t="shared" si="8"/>
        <v>5</v>
      </c>
      <c r="N59" s="2"/>
      <c r="O59" s="2"/>
      <c r="P59" s="2"/>
      <c r="Q59" s="2"/>
    </row>
    <row r="60" spans="1:17" x14ac:dyDescent="0.25">
      <c r="A60" s="6" t="s">
        <v>13</v>
      </c>
      <c r="B60" s="18">
        <v>2008</v>
      </c>
      <c r="C60" s="12"/>
      <c r="D60" s="13" t="s">
        <v>79</v>
      </c>
      <c r="E60" s="30" t="s">
        <v>45</v>
      </c>
      <c r="F60" s="35" t="s">
        <v>55</v>
      </c>
      <c r="G60" s="35" t="s">
        <v>104</v>
      </c>
      <c r="H60" s="37">
        <v>9.1</v>
      </c>
      <c r="I60" s="36">
        <v>9.1</v>
      </c>
      <c r="J60" s="37">
        <v>8.6</v>
      </c>
      <c r="K60" s="37">
        <v>9.9</v>
      </c>
      <c r="L60" s="37">
        <f t="shared" si="7"/>
        <v>27.6</v>
      </c>
      <c r="M60" s="38">
        <f t="shared" si="8"/>
        <v>8</v>
      </c>
      <c r="N60" s="2"/>
      <c r="O60" s="2"/>
      <c r="P60" s="2"/>
      <c r="Q60" s="2"/>
    </row>
    <row r="61" spans="1:17" x14ac:dyDescent="0.25">
      <c r="A61" s="6" t="s">
        <v>13</v>
      </c>
      <c r="B61" s="18">
        <v>2008</v>
      </c>
      <c r="C61" s="12"/>
      <c r="D61" s="13" t="s">
        <v>79</v>
      </c>
      <c r="E61" s="30" t="s">
        <v>45</v>
      </c>
      <c r="F61" s="35" t="s">
        <v>64</v>
      </c>
      <c r="G61" s="35" t="s">
        <v>105</v>
      </c>
      <c r="H61" s="37">
        <v>9</v>
      </c>
      <c r="I61" s="36">
        <v>10.6</v>
      </c>
      <c r="J61" s="37">
        <v>9.6999999999999993</v>
      </c>
      <c r="K61" s="37">
        <v>10.199999999999999</v>
      </c>
      <c r="L61" s="37">
        <f t="shared" si="7"/>
        <v>30.499999999999996</v>
      </c>
      <c r="M61" s="38">
        <f t="shared" si="8"/>
        <v>2</v>
      </c>
      <c r="N61" s="2"/>
      <c r="O61" s="2"/>
      <c r="P61" s="2"/>
      <c r="Q61" s="2"/>
    </row>
    <row r="62" spans="1:17" x14ac:dyDescent="0.25">
      <c r="A62" s="6" t="s">
        <v>13</v>
      </c>
      <c r="B62" s="18">
        <v>2008</v>
      </c>
      <c r="C62" s="12"/>
      <c r="D62" s="13" t="s">
        <v>79</v>
      </c>
      <c r="E62" s="30" t="s">
        <v>45</v>
      </c>
      <c r="F62" s="35" t="s">
        <v>106</v>
      </c>
      <c r="G62" s="35" t="s">
        <v>107</v>
      </c>
      <c r="H62" s="37">
        <v>8.6</v>
      </c>
      <c r="I62" s="36">
        <v>9.25</v>
      </c>
      <c r="J62" s="37">
        <v>9.4</v>
      </c>
      <c r="K62" s="37">
        <v>10.199999999999999</v>
      </c>
      <c r="L62" s="37">
        <f t="shared" si="7"/>
        <v>28.849999999999998</v>
      </c>
      <c r="M62" s="38">
        <f t="shared" si="8"/>
        <v>6</v>
      </c>
      <c r="N62" s="2"/>
      <c r="O62" s="2"/>
      <c r="P62" s="2"/>
      <c r="Q62" s="2"/>
    </row>
    <row r="63" spans="1:17" x14ac:dyDescent="0.25">
      <c r="A63" s="6" t="s">
        <v>29</v>
      </c>
      <c r="B63" s="18">
        <v>2009</v>
      </c>
      <c r="C63" s="48"/>
      <c r="D63" s="49" t="s">
        <v>108</v>
      </c>
      <c r="E63" s="6" t="s">
        <v>45</v>
      </c>
      <c r="F63" s="24" t="s">
        <v>109</v>
      </c>
      <c r="G63" s="19" t="s">
        <v>110</v>
      </c>
      <c r="H63" s="20">
        <v>9</v>
      </c>
      <c r="I63" s="21">
        <v>9.9</v>
      </c>
      <c r="J63" s="21">
        <v>8.5</v>
      </c>
      <c r="K63" s="21">
        <v>9.6</v>
      </c>
      <c r="L63" s="21">
        <f t="shared" si="1"/>
        <v>37</v>
      </c>
      <c r="M63" s="29">
        <f>RANK(L63,$L$63:$L$64)</f>
        <v>1</v>
      </c>
      <c r="N63" s="2" t="s">
        <v>163</v>
      </c>
      <c r="O63" s="2"/>
      <c r="P63" s="2"/>
      <c r="Q63" s="2"/>
    </row>
    <row r="64" spans="1:17" x14ac:dyDescent="0.25">
      <c r="A64" s="6" t="s">
        <v>13</v>
      </c>
      <c r="B64" s="18">
        <v>2009</v>
      </c>
      <c r="C64" s="12"/>
      <c r="D64" s="49" t="s">
        <v>108</v>
      </c>
      <c r="E64" s="6" t="s">
        <v>45</v>
      </c>
      <c r="F64" s="24" t="s">
        <v>88</v>
      </c>
      <c r="G64" s="19" t="s">
        <v>111</v>
      </c>
      <c r="H64" s="20">
        <v>8.6999999999999993</v>
      </c>
      <c r="I64" s="21">
        <v>9.15</v>
      </c>
      <c r="J64" s="21">
        <v>9</v>
      </c>
      <c r="K64" s="21">
        <v>7</v>
      </c>
      <c r="L64" s="21">
        <f t="shared" si="1"/>
        <v>33.85</v>
      </c>
      <c r="M64" s="29">
        <f>RANK(L64,$L$63:$L$64)</f>
        <v>2</v>
      </c>
      <c r="N64" s="2" t="s">
        <v>164</v>
      </c>
      <c r="O64" s="2"/>
      <c r="P64" s="2"/>
      <c r="Q64" s="2"/>
    </row>
    <row r="65" spans="1:17" x14ac:dyDescent="0.25">
      <c r="A65" s="6"/>
      <c r="B65" s="23"/>
      <c r="C65" s="12"/>
      <c r="D65" s="13"/>
      <c r="E65" s="6"/>
      <c r="F65" s="6"/>
      <c r="G65" s="25"/>
      <c r="H65" s="26"/>
      <c r="I65" s="5"/>
      <c r="J65" s="5"/>
      <c r="K65" s="5"/>
      <c r="L65" s="5"/>
      <c r="M65" s="5"/>
      <c r="N65" s="5"/>
      <c r="O65" s="50"/>
      <c r="P65" s="51"/>
      <c r="Q65" s="51"/>
    </row>
    <row r="66" spans="1:17" x14ac:dyDescent="0.25">
      <c r="A66" s="6"/>
      <c r="B66" s="23"/>
      <c r="C66" s="12"/>
      <c r="D66" s="13"/>
      <c r="E66" s="6"/>
      <c r="F66" s="52" t="s">
        <v>112</v>
      </c>
      <c r="G66" s="52"/>
      <c r="H66" s="14" t="s">
        <v>27</v>
      </c>
      <c r="I66" s="15" t="s">
        <v>2</v>
      </c>
      <c r="J66" s="44" t="s">
        <v>3</v>
      </c>
      <c r="K66" s="15" t="s">
        <v>4</v>
      </c>
      <c r="L66" s="15" t="s">
        <v>113</v>
      </c>
      <c r="M66" s="15" t="s">
        <v>114</v>
      </c>
      <c r="N66" s="5"/>
      <c r="O66" s="50"/>
      <c r="P66" s="51"/>
      <c r="Q66" s="51"/>
    </row>
    <row r="67" spans="1:17" x14ac:dyDescent="0.25">
      <c r="A67" s="6"/>
      <c r="B67" s="23"/>
      <c r="C67" s="12"/>
      <c r="D67" s="13"/>
      <c r="E67" s="6"/>
      <c r="F67" s="52"/>
      <c r="G67" s="52"/>
      <c r="H67" s="53" t="s">
        <v>7</v>
      </c>
      <c r="I67" s="54" t="s">
        <v>28</v>
      </c>
      <c r="J67" s="54" t="s">
        <v>115</v>
      </c>
      <c r="K67" s="54" t="s">
        <v>10</v>
      </c>
      <c r="L67" s="54" t="s">
        <v>116</v>
      </c>
      <c r="M67" s="54" t="s">
        <v>117</v>
      </c>
      <c r="N67" s="9" t="s">
        <v>11</v>
      </c>
      <c r="O67" s="54" t="s">
        <v>12</v>
      </c>
      <c r="P67" s="51"/>
      <c r="Q67" s="55"/>
    </row>
    <row r="68" spans="1:17" x14ac:dyDescent="0.25">
      <c r="A68" s="6" t="s">
        <v>13</v>
      </c>
      <c r="B68" s="18">
        <v>2002</v>
      </c>
      <c r="C68" s="48" t="s">
        <v>118</v>
      </c>
      <c r="D68" s="13" t="s">
        <v>119</v>
      </c>
      <c r="E68" s="6"/>
      <c r="F68" s="19" t="s">
        <v>20</v>
      </c>
      <c r="G68" s="19" t="s">
        <v>120</v>
      </c>
      <c r="H68" s="20">
        <v>10.3</v>
      </c>
      <c r="I68" s="28">
        <v>7.65</v>
      </c>
      <c r="J68" s="28">
        <v>8.9499999999999993</v>
      </c>
      <c r="K68" s="28">
        <v>8.65</v>
      </c>
      <c r="L68" s="28">
        <v>8.8000000000000007</v>
      </c>
      <c r="M68" s="28">
        <v>7.8</v>
      </c>
      <c r="N68" s="28">
        <f>SUM(H68,I68,J68,K68,L68,M68,)</f>
        <v>52.150000000000006</v>
      </c>
      <c r="O68" s="56">
        <f>RANK(N68,$N$68:$N$69)</f>
        <v>1</v>
      </c>
      <c r="P68" s="2"/>
      <c r="Q68" s="2"/>
    </row>
    <row r="69" spans="1:17" x14ac:dyDescent="0.25">
      <c r="A69" s="6" t="s">
        <v>13</v>
      </c>
      <c r="B69" s="18">
        <v>2002</v>
      </c>
      <c r="C69" s="48" t="s">
        <v>118</v>
      </c>
      <c r="D69" s="13" t="s">
        <v>119</v>
      </c>
      <c r="E69" s="6"/>
      <c r="F69" s="19" t="s">
        <v>121</v>
      </c>
      <c r="G69" s="19" t="s">
        <v>122</v>
      </c>
      <c r="H69" s="20">
        <v>8.9</v>
      </c>
      <c r="I69" s="28">
        <v>8.1999999999999993</v>
      </c>
      <c r="J69" s="28">
        <v>8.6</v>
      </c>
      <c r="K69" s="28">
        <v>6.35</v>
      </c>
      <c r="L69" s="28">
        <v>8.6999999999999993</v>
      </c>
      <c r="M69" s="28">
        <v>8.1</v>
      </c>
      <c r="N69" s="28">
        <f t="shared" ref="N69" si="9">SUM(H69,I69,J69,K69,L69,M69,)</f>
        <v>48.85</v>
      </c>
      <c r="O69" s="56">
        <f>RANK(N69,$N$68:$N$69)</f>
        <v>2</v>
      </c>
      <c r="P69" s="2"/>
      <c r="Q69" s="2"/>
    </row>
    <row r="70" spans="1:17" x14ac:dyDescent="0.25">
      <c r="A70" s="6" t="s">
        <v>13</v>
      </c>
      <c r="B70" s="18">
        <v>2003</v>
      </c>
      <c r="C70" s="48"/>
      <c r="D70" s="13" t="s">
        <v>30</v>
      </c>
      <c r="E70" s="6"/>
      <c r="F70" s="35" t="s">
        <v>123</v>
      </c>
      <c r="G70" s="35" t="s">
        <v>124</v>
      </c>
      <c r="H70" s="36">
        <v>9</v>
      </c>
      <c r="I70" s="37">
        <v>7.8</v>
      </c>
      <c r="J70" s="37">
        <v>5</v>
      </c>
      <c r="K70" s="37">
        <v>6.4</v>
      </c>
      <c r="L70" s="37">
        <v>7.4</v>
      </c>
      <c r="M70" s="37">
        <v>6.2</v>
      </c>
      <c r="N70" s="37">
        <f>SUM(H70,I70,J70,K70,L70,M70,)</f>
        <v>41.800000000000004</v>
      </c>
      <c r="O70" s="38">
        <f>RANK(N70,$N$70:$N$72)</f>
        <v>3</v>
      </c>
      <c r="P70" s="2"/>
      <c r="Q70" s="2"/>
    </row>
    <row r="71" spans="1:17" x14ac:dyDescent="0.25">
      <c r="A71" s="6" t="s">
        <v>13</v>
      </c>
      <c r="B71" s="18">
        <v>2004</v>
      </c>
      <c r="C71" s="48"/>
      <c r="D71" s="13" t="s">
        <v>30</v>
      </c>
      <c r="E71" s="6"/>
      <c r="F71" s="35" t="s">
        <v>64</v>
      </c>
      <c r="G71" s="35" t="s">
        <v>125</v>
      </c>
      <c r="H71" s="36">
        <v>8.6999999999999993</v>
      </c>
      <c r="I71" s="37">
        <v>7.7</v>
      </c>
      <c r="J71" s="37">
        <v>8.3000000000000007</v>
      </c>
      <c r="K71" s="37">
        <v>6.7</v>
      </c>
      <c r="L71" s="37">
        <v>7.1</v>
      </c>
      <c r="M71" s="37">
        <v>7.1</v>
      </c>
      <c r="N71" s="37">
        <f t="shared" ref="N71:N77" si="10">SUM(H71,I71,J71,K71,L71,M71,)</f>
        <v>45.6</v>
      </c>
      <c r="O71" s="38">
        <f>RANK(N71,$N$70:$N$72)</f>
        <v>2</v>
      </c>
      <c r="P71" s="2"/>
      <c r="Q71" s="2"/>
    </row>
    <row r="72" spans="1:17" x14ac:dyDescent="0.25">
      <c r="A72" s="6" t="s">
        <v>13</v>
      </c>
      <c r="B72" s="18">
        <v>2004</v>
      </c>
      <c r="C72" s="48"/>
      <c r="D72" s="13" t="s">
        <v>30</v>
      </c>
      <c r="E72" s="6"/>
      <c r="F72" s="35" t="s">
        <v>126</v>
      </c>
      <c r="G72" s="35" t="s">
        <v>127</v>
      </c>
      <c r="H72" s="36">
        <v>9.1</v>
      </c>
      <c r="I72" s="37">
        <v>8.85</v>
      </c>
      <c r="J72" s="37">
        <v>8.5500000000000007</v>
      </c>
      <c r="K72" s="37">
        <v>8.3000000000000007</v>
      </c>
      <c r="L72" s="37">
        <v>8.8000000000000007</v>
      </c>
      <c r="M72" s="37">
        <v>6.7</v>
      </c>
      <c r="N72" s="37">
        <f t="shared" si="10"/>
        <v>50.3</v>
      </c>
      <c r="O72" s="38">
        <f>RANK(N72,$N$70:$N$72)</f>
        <v>1</v>
      </c>
      <c r="P72" s="2"/>
      <c r="Q72" s="2"/>
    </row>
    <row r="73" spans="1:17" x14ac:dyDescent="0.25">
      <c r="A73" s="6" t="s">
        <v>13</v>
      </c>
      <c r="B73" s="18">
        <v>2005</v>
      </c>
      <c r="C73" s="48"/>
      <c r="D73" s="13" t="s">
        <v>50</v>
      </c>
      <c r="E73" s="6"/>
      <c r="F73" s="57" t="s">
        <v>128</v>
      </c>
      <c r="G73" s="57" t="s">
        <v>129</v>
      </c>
      <c r="H73" s="58">
        <v>9.3000000000000007</v>
      </c>
      <c r="I73" s="59">
        <v>8.85</v>
      </c>
      <c r="J73" s="59">
        <v>7.15</v>
      </c>
      <c r="K73" s="59">
        <v>8.6999999999999993</v>
      </c>
      <c r="L73" s="60">
        <v>0</v>
      </c>
      <c r="M73" s="60">
        <v>0</v>
      </c>
      <c r="N73" s="28">
        <f t="shared" si="10"/>
        <v>34</v>
      </c>
      <c r="O73" s="61">
        <f>RANK(N73,$N$73:$N$74)</f>
        <v>1</v>
      </c>
      <c r="P73" s="2"/>
      <c r="Q73" s="2"/>
    </row>
    <row r="74" spans="1:17" x14ac:dyDescent="0.25">
      <c r="A74" s="6" t="s">
        <v>13</v>
      </c>
      <c r="B74" s="18">
        <v>2006</v>
      </c>
      <c r="C74" s="48"/>
      <c r="D74" s="13" t="s">
        <v>50</v>
      </c>
      <c r="E74" s="6"/>
      <c r="F74" s="57" t="s">
        <v>130</v>
      </c>
      <c r="G74" s="57" t="s">
        <v>125</v>
      </c>
      <c r="H74" s="58">
        <v>7.6</v>
      </c>
      <c r="I74" s="59">
        <v>8.4</v>
      </c>
      <c r="J74" s="59">
        <v>7.9</v>
      </c>
      <c r="K74" s="59">
        <v>6.6</v>
      </c>
      <c r="L74" s="60">
        <v>0</v>
      </c>
      <c r="M74" s="60">
        <v>0</v>
      </c>
      <c r="N74" s="28">
        <f t="shared" si="10"/>
        <v>30.5</v>
      </c>
      <c r="O74" s="61">
        <f>RANK(N74,$N$73:$N$74)</f>
        <v>2</v>
      </c>
      <c r="P74" s="2"/>
      <c r="Q74" s="2"/>
    </row>
    <row r="75" spans="1:17" x14ac:dyDescent="0.25">
      <c r="A75" s="6" t="s">
        <v>13</v>
      </c>
      <c r="B75" s="18">
        <v>2007</v>
      </c>
      <c r="C75" s="48"/>
      <c r="D75" s="13" t="s">
        <v>79</v>
      </c>
      <c r="E75" s="6"/>
      <c r="F75" s="35" t="s">
        <v>131</v>
      </c>
      <c r="G75" s="35" t="s">
        <v>132</v>
      </c>
      <c r="H75" s="36">
        <v>8.3000000000000007</v>
      </c>
      <c r="I75" s="37">
        <v>9.0500000000000007</v>
      </c>
      <c r="J75" s="37">
        <v>8</v>
      </c>
      <c r="K75" s="37">
        <v>5.6</v>
      </c>
      <c r="L75" s="47">
        <v>0</v>
      </c>
      <c r="M75" s="47">
        <v>0</v>
      </c>
      <c r="N75" s="37">
        <f t="shared" si="10"/>
        <v>30.950000000000003</v>
      </c>
      <c r="O75" s="61">
        <f>RANK(N75,$N$75:$N$75)</f>
        <v>1</v>
      </c>
      <c r="P75" s="2"/>
      <c r="Q75" s="2"/>
    </row>
    <row r="76" spans="1:17" x14ac:dyDescent="0.25">
      <c r="A76" s="6" t="s">
        <v>13</v>
      </c>
      <c r="B76" s="18">
        <v>2009</v>
      </c>
      <c r="C76" s="48"/>
      <c r="D76" s="13" t="s">
        <v>108</v>
      </c>
      <c r="E76" s="6"/>
      <c r="F76" s="19" t="s">
        <v>130</v>
      </c>
      <c r="G76" s="19" t="s">
        <v>133</v>
      </c>
      <c r="H76" s="20">
        <v>8</v>
      </c>
      <c r="I76" s="28">
        <v>6.6</v>
      </c>
      <c r="J76" s="28">
        <v>7.2</v>
      </c>
      <c r="K76" s="28">
        <v>6.15</v>
      </c>
      <c r="L76" s="62">
        <v>0</v>
      </c>
      <c r="M76" s="62">
        <v>0</v>
      </c>
      <c r="N76" s="28">
        <f t="shared" si="10"/>
        <v>27.950000000000003</v>
      </c>
      <c r="O76" s="61">
        <f>RANK(N76,$N$76:$N$77)</f>
        <v>1</v>
      </c>
      <c r="P76" s="2" t="s">
        <v>163</v>
      </c>
      <c r="Q76" s="2"/>
    </row>
    <row r="77" spans="1:17" x14ac:dyDescent="0.25">
      <c r="A77" s="6" t="s">
        <v>13</v>
      </c>
      <c r="B77" s="18">
        <v>2009</v>
      </c>
      <c r="C77" s="48"/>
      <c r="D77" s="13" t="s">
        <v>108</v>
      </c>
      <c r="E77" s="6"/>
      <c r="F77" s="19" t="s">
        <v>128</v>
      </c>
      <c r="G77" s="19" t="s">
        <v>134</v>
      </c>
      <c r="H77" s="20">
        <v>5</v>
      </c>
      <c r="I77" s="28">
        <v>5</v>
      </c>
      <c r="J77" s="28">
        <v>5.3</v>
      </c>
      <c r="K77" s="28">
        <v>5.5</v>
      </c>
      <c r="L77" s="62">
        <v>0</v>
      </c>
      <c r="M77" s="62">
        <v>0</v>
      </c>
      <c r="N77" s="28">
        <f t="shared" si="10"/>
        <v>20.8</v>
      </c>
      <c r="O77" s="61">
        <f>RANK(N77,$N$76:$N$77)</f>
        <v>2</v>
      </c>
      <c r="P77" s="2" t="s">
        <v>164</v>
      </c>
      <c r="Q77" s="2"/>
    </row>
    <row r="78" spans="1:17" x14ac:dyDescent="0.25">
      <c r="A78" s="6"/>
      <c r="B78" s="6"/>
      <c r="C78" s="48"/>
      <c r="D78" s="13"/>
      <c r="E78" s="6"/>
      <c r="F78" s="6"/>
      <c r="G78" s="6"/>
      <c r="H78" s="63"/>
      <c r="I78" s="5"/>
      <c r="J78" s="5"/>
      <c r="K78" s="5"/>
      <c r="L78" s="5"/>
      <c r="M78" s="5"/>
      <c r="N78" s="5"/>
      <c r="O78" s="5"/>
      <c r="P78" s="2"/>
      <c r="Q78" s="2"/>
    </row>
    <row r="79" spans="1:17" ht="30" x14ac:dyDescent="0.25">
      <c r="A79" s="6"/>
      <c r="B79" s="6"/>
      <c r="C79" s="48"/>
      <c r="D79" s="13"/>
      <c r="E79" s="6"/>
      <c r="F79" s="65" t="s">
        <v>135</v>
      </c>
      <c r="G79" s="65"/>
      <c r="H79" s="65" t="s">
        <v>28</v>
      </c>
      <c r="I79" s="65" t="s">
        <v>115</v>
      </c>
      <c r="J79" s="65" t="s">
        <v>10</v>
      </c>
      <c r="K79" s="65" t="s">
        <v>165</v>
      </c>
      <c r="L79" s="65" t="s">
        <v>9</v>
      </c>
      <c r="M79" s="65" t="s">
        <v>166</v>
      </c>
      <c r="N79" s="2"/>
      <c r="O79" s="2"/>
      <c r="P79" s="2"/>
      <c r="Q79" s="2"/>
    </row>
    <row r="80" spans="1:17" x14ac:dyDescent="0.25">
      <c r="A80" s="6"/>
      <c r="B80" s="6"/>
      <c r="C80" s="48"/>
      <c r="D80" s="13"/>
      <c r="E80" s="6"/>
      <c r="F80" s="65"/>
      <c r="G80" s="65"/>
      <c r="H80" s="65"/>
      <c r="I80" s="65"/>
      <c r="J80" s="65"/>
      <c r="K80" s="65"/>
      <c r="L80" s="65"/>
      <c r="M80" s="65"/>
      <c r="N80" s="2"/>
      <c r="O80" s="2"/>
      <c r="P80" s="2"/>
      <c r="Q80" s="2"/>
    </row>
    <row r="81" spans="1:17" x14ac:dyDescent="0.25">
      <c r="A81" s="6" t="s">
        <v>13</v>
      </c>
      <c r="B81" s="18">
        <v>2009</v>
      </c>
      <c r="C81" s="49" t="s">
        <v>136</v>
      </c>
      <c r="D81" s="49"/>
      <c r="E81" s="49"/>
      <c r="F81" s="65" t="s">
        <v>137</v>
      </c>
      <c r="G81" s="65" t="s">
        <v>138</v>
      </c>
      <c r="H81" s="65" t="s">
        <v>167</v>
      </c>
      <c r="I81" s="65" t="s">
        <v>167</v>
      </c>
      <c r="J81" s="65" t="s">
        <v>167</v>
      </c>
      <c r="K81" s="65" t="s">
        <v>168</v>
      </c>
      <c r="L81" s="65" t="s">
        <v>167</v>
      </c>
      <c r="M81" s="65" t="s">
        <v>169</v>
      </c>
      <c r="N81" s="2"/>
      <c r="O81" s="2"/>
      <c r="P81" s="2"/>
      <c r="Q81" s="2"/>
    </row>
    <row r="82" spans="1:17" x14ac:dyDescent="0.25">
      <c r="A82" s="6" t="s">
        <v>13</v>
      </c>
      <c r="B82" s="18">
        <v>2009</v>
      </c>
      <c r="C82" s="49" t="s">
        <v>136</v>
      </c>
      <c r="D82" s="49"/>
      <c r="E82" s="49"/>
      <c r="F82" s="65" t="s">
        <v>126</v>
      </c>
      <c r="G82" s="65" t="s">
        <v>139</v>
      </c>
      <c r="H82" s="65" t="s">
        <v>170</v>
      </c>
      <c r="I82" s="65"/>
      <c r="J82" s="65"/>
      <c r="K82" s="65"/>
      <c r="L82" s="65"/>
      <c r="M82" s="65"/>
      <c r="N82" s="2"/>
      <c r="O82" s="2"/>
      <c r="P82" s="2"/>
      <c r="Q82" s="2"/>
    </row>
    <row r="83" spans="1:17" x14ac:dyDescent="0.25">
      <c r="A83" s="6" t="s">
        <v>13</v>
      </c>
      <c r="B83" s="18">
        <v>2010</v>
      </c>
      <c r="C83" s="49" t="s">
        <v>136</v>
      </c>
      <c r="D83" s="49"/>
      <c r="E83" s="49"/>
      <c r="F83" s="65" t="s">
        <v>66</v>
      </c>
      <c r="G83" s="65" t="s">
        <v>140</v>
      </c>
      <c r="H83" s="65" t="s">
        <v>167</v>
      </c>
      <c r="I83" s="65" t="s">
        <v>168</v>
      </c>
      <c r="J83" s="65" t="s">
        <v>168</v>
      </c>
      <c r="K83" s="65" t="s">
        <v>168</v>
      </c>
      <c r="L83" s="65" t="s">
        <v>168</v>
      </c>
      <c r="M83" s="65" t="s">
        <v>171</v>
      </c>
      <c r="N83" s="2"/>
      <c r="O83" s="2"/>
      <c r="P83" s="2"/>
      <c r="Q83" s="2"/>
    </row>
    <row r="84" spans="1:17" x14ac:dyDescent="0.25">
      <c r="A84" s="6" t="s">
        <v>13</v>
      </c>
      <c r="B84" s="18">
        <v>2010</v>
      </c>
      <c r="C84" s="49" t="s">
        <v>136</v>
      </c>
      <c r="D84" s="49"/>
      <c r="E84" s="49"/>
      <c r="F84" s="65" t="s">
        <v>141</v>
      </c>
      <c r="G84" s="65" t="s">
        <v>142</v>
      </c>
      <c r="H84" s="65" t="s">
        <v>168</v>
      </c>
      <c r="I84" s="65" t="s">
        <v>168</v>
      </c>
      <c r="J84" s="65" t="s">
        <v>168</v>
      </c>
      <c r="K84" s="65" t="s">
        <v>168</v>
      </c>
      <c r="L84" s="65" t="s">
        <v>168</v>
      </c>
      <c r="M84" s="65" t="s">
        <v>171</v>
      </c>
      <c r="N84" s="2"/>
      <c r="O84" s="2"/>
      <c r="P84" s="2"/>
      <c r="Q84" s="2"/>
    </row>
    <row r="85" spans="1:17" x14ac:dyDescent="0.25">
      <c r="A85" s="6" t="s">
        <v>13</v>
      </c>
      <c r="B85" s="18">
        <v>2010</v>
      </c>
      <c r="C85" s="49" t="s">
        <v>136</v>
      </c>
      <c r="D85" s="49"/>
      <c r="E85" s="49"/>
      <c r="F85" s="65" t="s">
        <v>143</v>
      </c>
      <c r="G85" s="65" t="s">
        <v>144</v>
      </c>
      <c r="H85" s="65"/>
      <c r="I85" s="65"/>
      <c r="J85" s="65"/>
      <c r="K85" s="65"/>
      <c r="L85" s="65"/>
      <c r="M85" s="65"/>
      <c r="N85" s="2"/>
      <c r="O85" s="2"/>
      <c r="P85" s="2"/>
      <c r="Q85" s="2"/>
    </row>
    <row r="86" spans="1:17" x14ac:dyDescent="0.25">
      <c r="A86" s="6" t="s">
        <v>29</v>
      </c>
      <c r="B86" s="18">
        <v>2009</v>
      </c>
      <c r="C86" s="49" t="s">
        <v>136</v>
      </c>
      <c r="D86" s="49"/>
      <c r="E86" s="49"/>
      <c r="F86" s="65" t="s">
        <v>145</v>
      </c>
      <c r="G86" s="65" t="s">
        <v>146</v>
      </c>
      <c r="H86" s="65" t="s">
        <v>167</v>
      </c>
      <c r="I86" s="65" t="s">
        <v>167</v>
      </c>
      <c r="J86" s="65" t="s">
        <v>167</v>
      </c>
      <c r="K86" s="65" t="s">
        <v>168</v>
      </c>
      <c r="L86" s="65" t="s">
        <v>167</v>
      </c>
      <c r="M86" s="65" t="s">
        <v>169</v>
      </c>
      <c r="N86" s="2"/>
      <c r="O86" s="2"/>
      <c r="P86" s="2"/>
      <c r="Q86" s="2"/>
    </row>
    <row r="87" spans="1:17" x14ac:dyDescent="0.25">
      <c r="A87" s="6" t="s">
        <v>29</v>
      </c>
      <c r="B87" s="18">
        <v>2011</v>
      </c>
      <c r="C87" s="49" t="s">
        <v>136</v>
      </c>
      <c r="D87" s="49"/>
      <c r="E87" s="49"/>
      <c r="F87" s="65" t="s">
        <v>145</v>
      </c>
      <c r="G87" s="65" t="s">
        <v>147</v>
      </c>
      <c r="H87" s="65" t="s">
        <v>168</v>
      </c>
      <c r="I87" s="65" t="s">
        <v>168</v>
      </c>
      <c r="J87" s="65" t="s">
        <v>168</v>
      </c>
      <c r="K87" s="65" t="s">
        <v>168</v>
      </c>
      <c r="L87" s="65" t="s">
        <v>168</v>
      </c>
      <c r="M87" s="65" t="s">
        <v>171</v>
      </c>
      <c r="N87" s="2"/>
      <c r="O87" s="2"/>
      <c r="P87" s="2"/>
      <c r="Q87" s="2"/>
    </row>
    <row r="88" spans="1:17" x14ac:dyDescent="0.25">
      <c r="A88" s="6" t="s">
        <v>29</v>
      </c>
      <c r="B88" s="18">
        <v>2008</v>
      </c>
      <c r="C88" s="49" t="s">
        <v>136</v>
      </c>
      <c r="D88" s="49"/>
      <c r="E88" s="49"/>
      <c r="F88" s="65" t="s">
        <v>148</v>
      </c>
      <c r="G88" s="65" t="s">
        <v>149</v>
      </c>
      <c r="H88" s="65" t="s">
        <v>172</v>
      </c>
      <c r="I88" s="65" t="s">
        <v>167</v>
      </c>
      <c r="J88" s="65" t="s">
        <v>167</v>
      </c>
      <c r="K88" s="65" t="s">
        <v>172</v>
      </c>
      <c r="L88" s="65" t="s">
        <v>172</v>
      </c>
      <c r="M88" s="65" t="s">
        <v>173</v>
      </c>
      <c r="N88" s="2"/>
      <c r="O88" s="2"/>
      <c r="P88" s="2"/>
      <c r="Q88" s="2"/>
    </row>
    <row r="89" spans="1:17" x14ac:dyDescent="0.25">
      <c r="A89" s="6" t="s">
        <v>29</v>
      </c>
      <c r="B89" s="18">
        <v>2011</v>
      </c>
      <c r="C89" s="49" t="s">
        <v>136</v>
      </c>
      <c r="D89" s="49"/>
      <c r="E89" s="49"/>
      <c r="F89" s="65" t="s">
        <v>150</v>
      </c>
      <c r="G89" s="65" t="s">
        <v>25</v>
      </c>
      <c r="H89" s="65" t="s">
        <v>168</v>
      </c>
      <c r="I89" s="65" t="s">
        <v>168</v>
      </c>
      <c r="J89" s="65" t="s">
        <v>168</v>
      </c>
      <c r="K89" s="65" t="s">
        <v>168</v>
      </c>
      <c r="L89" s="65" t="s">
        <v>168</v>
      </c>
      <c r="M89" s="65" t="s">
        <v>171</v>
      </c>
      <c r="N89" s="2"/>
      <c r="O89" s="2"/>
      <c r="P89" s="2"/>
      <c r="Q89" s="2"/>
    </row>
    <row r="90" spans="1:17" x14ac:dyDescent="0.25">
      <c r="A90" s="6" t="s">
        <v>29</v>
      </c>
      <c r="B90" s="18">
        <v>2010</v>
      </c>
      <c r="C90" s="49" t="s">
        <v>136</v>
      </c>
      <c r="D90" s="49"/>
      <c r="E90" s="49"/>
      <c r="F90" s="65" t="s">
        <v>151</v>
      </c>
      <c r="G90" s="65" t="s">
        <v>152</v>
      </c>
      <c r="H90" s="65" t="s">
        <v>168</v>
      </c>
      <c r="I90" s="65" t="s">
        <v>168</v>
      </c>
      <c r="J90" s="65" t="s">
        <v>168</v>
      </c>
      <c r="K90" s="65" t="s">
        <v>168</v>
      </c>
      <c r="L90" s="65" t="s">
        <v>168</v>
      </c>
      <c r="M90" s="65" t="s">
        <v>171</v>
      </c>
      <c r="N90" s="2"/>
      <c r="O90" s="2"/>
      <c r="P90" s="2"/>
      <c r="Q90" s="2"/>
    </row>
    <row r="91" spans="1:17" x14ac:dyDescent="0.25">
      <c r="A91" s="6" t="s">
        <v>29</v>
      </c>
      <c r="B91" s="18">
        <v>2009</v>
      </c>
      <c r="C91" s="49" t="s">
        <v>136</v>
      </c>
      <c r="D91" s="49"/>
      <c r="E91" s="49"/>
      <c r="F91" s="65" t="s">
        <v>153</v>
      </c>
      <c r="G91" s="65" t="s">
        <v>154</v>
      </c>
      <c r="H91" s="65" t="s">
        <v>172</v>
      </c>
      <c r="I91" s="65" t="s">
        <v>167</v>
      </c>
      <c r="J91" s="65" t="s">
        <v>167</v>
      </c>
      <c r="K91" s="65" t="s">
        <v>172</v>
      </c>
      <c r="L91" s="65" t="s">
        <v>167</v>
      </c>
      <c r="M91" s="65" t="s">
        <v>169</v>
      </c>
      <c r="N91" s="2"/>
      <c r="O91" s="2"/>
      <c r="P91" s="2"/>
      <c r="Q91" s="2"/>
    </row>
    <row r="92" spans="1:17" x14ac:dyDescent="0.25">
      <c r="A92" s="6" t="s">
        <v>29</v>
      </c>
      <c r="B92" s="18">
        <v>2009</v>
      </c>
      <c r="C92" s="49" t="s">
        <v>136</v>
      </c>
      <c r="D92" s="49"/>
      <c r="E92" s="49"/>
      <c r="F92" s="65" t="s">
        <v>155</v>
      </c>
      <c r="G92" s="65" t="s">
        <v>156</v>
      </c>
      <c r="H92" s="65" t="s">
        <v>167</v>
      </c>
      <c r="I92" s="65" t="s">
        <v>168</v>
      </c>
      <c r="J92" s="65" t="s">
        <v>167</v>
      </c>
      <c r="K92" s="65" t="s">
        <v>167</v>
      </c>
      <c r="L92" s="65" t="s">
        <v>167</v>
      </c>
      <c r="M92" s="65" t="s">
        <v>169</v>
      </c>
      <c r="N92" s="2"/>
      <c r="O92" s="2"/>
      <c r="P92" s="2"/>
      <c r="Q92" s="2"/>
    </row>
    <row r="93" spans="1:17" x14ac:dyDescent="0.25">
      <c r="A93" s="6" t="s">
        <v>29</v>
      </c>
      <c r="B93" s="18">
        <v>2009</v>
      </c>
      <c r="C93" s="49" t="s">
        <v>136</v>
      </c>
      <c r="D93" s="49"/>
      <c r="E93" s="49"/>
      <c r="F93" s="65" t="s">
        <v>157</v>
      </c>
      <c r="G93" s="65" t="s">
        <v>158</v>
      </c>
      <c r="H93" s="65" t="s">
        <v>167</v>
      </c>
      <c r="I93" s="65" t="s">
        <v>167</v>
      </c>
      <c r="J93" s="65" t="s">
        <v>167</v>
      </c>
      <c r="K93" s="65" t="s">
        <v>172</v>
      </c>
      <c r="L93" s="65" t="s">
        <v>172</v>
      </c>
      <c r="M93" s="65" t="s">
        <v>169</v>
      </c>
      <c r="N93" s="2"/>
      <c r="O93" s="2"/>
      <c r="P93" s="2"/>
      <c r="Q93" s="2"/>
    </row>
    <row r="94" spans="1:17" x14ac:dyDescent="0.25">
      <c r="A94" s="6" t="s">
        <v>29</v>
      </c>
      <c r="B94" s="18">
        <v>2011</v>
      </c>
      <c r="C94" s="49" t="s">
        <v>136</v>
      </c>
      <c r="D94" s="49"/>
      <c r="E94" s="49"/>
      <c r="F94" s="65" t="s">
        <v>159</v>
      </c>
      <c r="G94" s="65" t="s">
        <v>160</v>
      </c>
      <c r="H94" s="65" t="s">
        <v>168</v>
      </c>
      <c r="I94" s="65" t="s">
        <v>168</v>
      </c>
      <c r="J94" s="65" t="s">
        <v>168</v>
      </c>
      <c r="K94" s="65" t="s">
        <v>168</v>
      </c>
      <c r="L94" s="65" t="s">
        <v>168</v>
      </c>
      <c r="M94" s="65" t="s">
        <v>171</v>
      </c>
      <c r="N94" s="2"/>
      <c r="O94" s="2"/>
      <c r="P94" s="2"/>
      <c r="Q94" s="2"/>
    </row>
    <row r="95" spans="1:17" x14ac:dyDescent="0.25">
      <c r="A95" s="2"/>
      <c r="B95" s="2"/>
      <c r="C95" s="2"/>
      <c r="D95" s="2"/>
      <c r="E95" s="2"/>
      <c r="F95" s="2"/>
      <c r="G95" s="2"/>
      <c r="H95" s="5"/>
      <c r="I95" s="5"/>
      <c r="J95" s="2"/>
      <c r="K95" s="2"/>
      <c r="L95" s="2"/>
      <c r="M95" s="2"/>
      <c r="N95" s="2"/>
      <c r="O95" s="2"/>
      <c r="P95" s="2"/>
      <c r="Q95" s="2"/>
    </row>
  </sheetData>
  <conditionalFormatting sqref="M14:M21">
    <cfRule type="dataBar" priority="1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{7E1BCE19-1162-4606-B640-8C298B2828BE}</x14:id>
        </ext>
      </extLst>
    </cfRule>
  </conditionalFormatting>
  <conditionalFormatting sqref="M35:M37 M23 M41">
    <cfRule type="dataBar" priority="1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{3B868EB0-FC6B-4CE2-B24F-96E8F4CD0C91}</x14:id>
        </ext>
      </extLst>
    </cfRule>
  </conditionalFormatting>
  <conditionalFormatting sqref="M45:M46 M48">
    <cfRule type="dataBar" priority="1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{95873707-816C-45DD-933F-EA60E473A90D}</x14:id>
        </ext>
      </extLst>
    </cfRule>
  </conditionalFormatting>
  <conditionalFormatting sqref="M40">
    <cfRule type="dataBar" priority="1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{BA4EE4CD-DDC9-4F66-A926-CB019EBF0E57}</x14:id>
        </ext>
      </extLst>
    </cfRule>
  </conditionalFormatting>
  <conditionalFormatting sqref="M38">
    <cfRule type="dataBar" priority="1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{FBD5C098-55FE-442A-A838-1940F3E81BDE}</x14:id>
        </ext>
      </extLst>
    </cfRule>
  </conditionalFormatting>
  <conditionalFormatting sqref="M39">
    <cfRule type="dataBar" priority="1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{CA801071-4AD7-459E-B374-F970CA35BA26}</x14:id>
        </ext>
      </extLst>
    </cfRule>
  </conditionalFormatting>
  <conditionalFormatting sqref="M47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{09729D81-DE39-4B08-8AB7-E47F4802254B}</x14:id>
        </ext>
      </extLst>
    </cfRule>
  </conditionalFormatting>
  <conditionalFormatting sqref="M49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{4E2802F6-5F6B-4326-A14D-C4558E910456}</x14:id>
        </ext>
      </extLst>
    </cfRule>
  </conditionalFormatting>
  <conditionalFormatting sqref="M60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{BF1971B8-B4D8-482A-AB76-60D4ED123740}</x14:id>
        </ext>
      </extLst>
    </cfRule>
  </conditionalFormatting>
  <conditionalFormatting sqref="M58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{DD64CEB4-AADD-4FCC-A0AD-7A68FC861A06}</x14:id>
        </ext>
      </extLst>
    </cfRule>
  </conditionalFormatting>
  <conditionalFormatting sqref="M57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{35744F26-6084-49CF-9A16-34A686EF4F29}</x14:id>
        </ext>
      </extLst>
    </cfRule>
  </conditionalFormatting>
  <conditionalFormatting sqref="O68:O69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{B8AB09A4-D854-4615-A3D9-B75BC545FEDE}</x14:id>
        </ext>
      </extLst>
    </cfRule>
  </conditionalFormatting>
  <conditionalFormatting sqref="M61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{7CECC334-3C37-49C1-AD21-56E0975EC11B}</x14:id>
        </ext>
      </extLst>
    </cfRule>
  </conditionalFormatting>
  <conditionalFormatting sqref="Q5:Q6 Q9">
    <cfRule type="dataBar" priority="2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{574A9B04-CD3D-46E5-9242-5AA7F9AE305A}</x14:id>
        </ext>
      </extLst>
    </cfRule>
  </conditionalFormatting>
  <conditionalFormatting sqref="O70:O72">
    <cfRule type="dataBar" priority="2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{941EA48A-A636-4F6C-9383-DFB4041CA86D}</x14:id>
        </ext>
      </extLst>
    </cfRule>
  </conditionalFormatting>
  <conditionalFormatting sqref="M63:M64">
    <cfRule type="dataBar" priority="2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{FB560E5D-B214-4C89-9952-9E8D2712E631}</x14:id>
        </ext>
      </extLst>
    </cfRule>
  </conditionalFormatting>
  <conditionalFormatting sqref="Q7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{762A30E7-AC9C-47A0-8D75-917C0C6DFCF3}</x14:id>
        </ext>
      </extLst>
    </cfRule>
  </conditionalFormatting>
  <conditionalFormatting sqref="M62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{6688CE04-EB13-4B48-9FC3-028497C207DE}</x14:id>
        </ext>
      </extLst>
    </cfRule>
  </conditionalFormatting>
  <conditionalFormatting sqref="M54:M56"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{A419042D-50DE-41AC-9693-689B360AF4F6}</x14:id>
        </ext>
      </extLst>
    </cfRule>
  </conditionalFormatting>
  <conditionalFormatting sqref="M50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{0204A757-0604-48E8-AD09-DDEA53526492}</x14:id>
        </ext>
      </extLst>
    </cfRule>
  </conditionalFormatting>
  <conditionalFormatting sqref="M59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{F4453DE4-D6E1-4A41-A476-C71836C7390A}</x14:id>
        </ext>
      </extLst>
    </cfRule>
  </conditionalFormatting>
  <conditionalFormatting sqref="M26:M31"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{B8ABD076-D9C2-49C3-B628-08C12434D4A5}</x14:id>
        </ext>
      </extLst>
    </cfRule>
  </conditionalFormatting>
  <conditionalFormatting sqref="O73:O77"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{2D95D61B-46AB-4009-BF95-D61872CC68E3}</x14:id>
        </ext>
      </extLst>
    </cfRule>
  </conditionalFormatting>
  <conditionalFormatting sqref="Q8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{E9035587-9738-451F-8CF4-85EC6C772A34}</x14:id>
        </ext>
      </extLst>
    </cfRule>
  </conditionalFormatting>
  <pageMargins left="0.7" right="0.7" top="0.78740157499999996" bottom="0.78740157499999996" header="0.3" footer="0.3"/>
  <pageSetup paperSize="9"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E1BCE19-1162-4606-B640-8C298B2828B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M14:M21</xm:sqref>
        </x14:conditionalFormatting>
        <x14:conditionalFormatting xmlns:xm="http://schemas.microsoft.com/office/excel/2006/main">
          <x14:cfRule type="dataBar" id="{3B868EB0-FC6B-4CE2-B24F-96E8F4CD0C9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M35:M37 M23 M41</xm:sqref>
        </x14:conditionalFormatting>
        <x14:conditionalFormatting xmlns:xm="http://schemas.microsoft.com/office/excel/2006/main">
          <x14:cfRule type="dataBar" id="{95873707-816C-45DD-933F-EA60E473A90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M45:M46 M48</xm:sqref>
        </x14:conditionalFormatting>
        <x14:conditionalFormatting xmlns:xm="http://schemas.microsoft.com/office/excel/2006/main">
          <x14:cfRule type="dataBar" id="{BA4EE4CD-DDC9-4F66-A926-CB019EBF0E5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M40</xm:sqref>
        </x14:conditionalFormatting>
        <x14:conditionalFormatting xmlns:xm="http://schemas.microsoft.com/office/excel/2006/main">
          <x14:cfRule type="dataBar" id="{FBD5C098-55FE-442A-A838-1940F3E81BD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M38</xm:sqref>
        </x14:conditionalFormatting>
        <x14:conditionalFormatting xmlns:xm="http://schemas.microsoft.com/office/excel/2006/main">
          <x14:cfRule type="dataBar" id="{CA801071-4AD7-459E-B374-F970CA35BA2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M39</xm:sqref>
        </x14:conditionalFormatting>
        <x14:conditionalFormatting xmlns:xm="http://schemas.microsoft.com/office/excel/2006/main">
          <x14:cfRule type="dataBar" id="{09729D81-DE39-4B08-8AB7-E47F4802254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M47</xm:sqref>
        </x14:conditionalFormatting>
        <x14:conditionalFormatting xmlns:xm="http://schemas.microsoft.com/office/excel/2006/main">
          <x14:cfRule type="dataBar" id="{4E2802F6-5F6B-4326-A14D-C4558E91045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M49</xm:sqref>
        </x14:conditionalFormatting>
        <x14:conditionalFormatting xmlns:xm="http://schemas.microsoft.com/office/excel/2006/main">
          <x14:cfRule type="dataBar" id="{BF1971B8-B4D8-482A-AB76-60D4ED12374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M60</xm:sqref>
        </x14:conditionalFormatting>
        <x14:conditionalFormatting xmlns:xm="http://schemas.microsoft.com/office/excel/2006/main">
          <x14:cfRule type="dataBar" id="{DD64CEB4-AADD-4FCC-A0AD-7A68FC861A0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M58</xm:sqref>
        </x14:conditionalFormatting>
        <x14:conditionalFormatting xmlns:xm="http://schemas.microsoft.com/office/excel/2006/main">
          <x14:cfRule type="dataBar" id="{35744F26-6084-49CF-9A16-34A686EF4F2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M57</xm:sqref>
        </x14:conditionalFormatting>
        <x14:conditionalFormatting xmlns:xm="http://schemas.microsoft.com/office/excel/2006/main">
          <x14:cfRule type="dataBar" id="{B8AB09A4-D854-4615-A3D9-B75BC545FED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O68:O69</xm:sqref>
        </x14:conditionalFormatting>
        <x14:conditionalFormatting xmlns:xm="http://schemas.microsoft.com/office/excel/2006/main">
          <x14:cfRule type="dataBar" id="{7CECC334-3C37-49C1-AD21-56E0975EC11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M61</xm:sqref>
        </x14:conditionalFormatting>
        <x14:conditionalFormatting xmlns:xm="http://schemas.microsoft.com/office/excel/2006/main">
          <x14:cfRule type="dataBar" id="{574A9B04-CD3D-46E5-9242-5AA7F9AE305A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Q5:Q6 Q9</xm:sqref>
        </x14:conditionalFormatting>
        <x14:conditionalFormatting xmlns:xm="http://schemas.microsoft.com/office/excel/2006/main">
          <x14:cfRule type="dataBar" id="{941EA48A-A636-4F6C-9383-DFB4041CA86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O70:O72</xm:sqref>
        </x14:conditionalFormatting>
        <x14:conditionalFormatting xmlns:xm="http://schemas.microsoft.com/office/excel/2006/main">
          <x14:cfRule type="dataBar" id="{FB560E5D-B214-4C89-9952-9E8D2712E63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M63:M64</xm:sqref>
        </x14:conditionalFormatting>
        <x14:conditionalFormatting xmlns:xm="http://schemas.microsoft.com/office/excel/2006/main">
          <x14:cfRule type="dataBar" id="{762A30E7-AC9C-47A0-8D75-917C0C6DFCF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Q7</xm:sqref>
        </x14:conditionalFormatting>
        <x14:conditionalFormatting xmlns:xm="http://schemas.microsoft.com/office/excel/2006/main">
          <x14:cfRule type="dataBar" id="{6688CE04-EB13-4B48-9FC3-028497C207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M62</xm:sqref>
        </x14:conditionalFormatting>
        <x14:conditionalFormatting xmlns:xm="http://schemas.microsoft.com/office/excel/2006/main">
          <x14:cfRule type="dataBar" id="{A419042D-50DE-41AC-9693-689B360AF4F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M54:M56</xm:sqref>
        </x14:conditionalFormatting>
        <x14:conditionalFormatting xmlns:xm="http://schemas.microsoft.com/office/excel/2006/main">
          <x14:cfRule type="dataBar" id="{0204A757-0604-48E8-AD09-DDEA5352649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M50</xm:sqref>
        </x14:conditionalFormatting>
        <x14:conditionalFormatting xmlns:xm="http://schemas.microsoft.com/office/excel/2006/main">
          <x14:cfRule type="dataBar" id="{F4453DE4-D6E1-4A41-A476-C71836C7390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M59</xm:sqref>
        </x14:conditionalFormatting>
        <x14:conditionalFormatting xmlns:xm="http://schemas.microsoft.com/office/excel/2006/main">
          <x14:cfRule type="dataBar" id="{B8ABD076-D9C2-49C3-B628-08C12434D4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M26:M31</xm:sqref>
        </x14:conditionalFormatting>
        <x14:conditionalFormatting xmlns:xm="http://schemas.microsoft.com/office/excel/2006/main">
          <x14:cfRule type="dataBar" id="{2D95D61B-46AB-4009-BF95-D61872CC68E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O73:O77</xm:sqref>
        </x14:conditionalFormatting>
        <x14:conditionalFormatting xmlns:xm="http://schemas.microsoft.com/office/excel/2006/main">
          <x14:cfRule type="dataBar" id="{E9035587-9738-451F-8CF4-85EC6C772A3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Q8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Binhack</dc:creator>
  <cp:lastModifiedBy>ilonam</cp:lastModifiedBy>
  <dcterms:created xsi:type="dcterms:W3CDTF">2014-09-30T08:07:57Z</dcterms:created>
  <dcterms:modified xsi:type="dcterms:W3CDTF">2014-10-01T13:27:42Z</dcterms:modified>
</cp:coreProperties>
</file>